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--- sajt bkosa.edu.rs\javne nabavke\2023\20230117 Plan javnih nabavki sa Portala JN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Sheet1!$A$12:$H$12</definedName>
    <definedName name="_xlnm.Print_Area" localSheetId="0">Sheet1!$A$1:$M$130</definedName>
  </definedNames>
  <calcPr calcId="162913"/>
</workbook>
</file>

<file path=xl/calcChain.xml><?xml version="1.0" encoding="utf-8"?>
<calcChain xmlns="http://schemas.openxmlformats.org/spreadsheetml/2006/main">
  <c r="F22" i="2" l="1"/>
  <c r="G22" i="2" s="1"/>
  <c r="E16" i="2"/>
  <c r="B9" i="2"/>
  <c r="B11" i="2"/>
</calcChain>
</file>

<file path=xl/sharedStrings.xml><?xml version="1.0" encoding="utf-8"?>
<sst xmlns="http://schemas.openxmlformats.org/spreadsheetml/2006/main" count="498" uniqueCount="183">
  <si>
    <t>Добра</t>
  </si>
  <si>
    <t xml:space="preserve">Редни број </t>
  </si>
  <si>
    <t xml:space="preserve">Врста
поступка
</t>
  </si>
  <si>
    <t>Закључивање уговора</t>
  </si>
  <si>
    <t>Разлог и оправданост набавке; начин утврђивања процењене вредности</t>
  </si>
  <si>
    <t>НАБАВКА НАМИРНИЦА
/15000000</t>
  </si>
  <si>
    <t>Поступак јавне набавке мале вредности</t>
  </si>
  <si>
    <t>9,259,200.00
 са пдв-ом
 10,000,000.00</t>
  </si>
  <si>
    <t>2,500,000.00
са пдв-ом 
2,700,000.00</t>
  </si>
  <si>
    <t>7,200,900 
са пдв-ом
 7,777,000.00</t>
  </si>
  <si>
    <t>5,621,600.00 
са пдв-ом 
6,746,000.00</t>
  </si>
  <si>
    <t>Отворени 
поступак</t>
  </si>
  <si>
    <t>1.1 Пољопривредни производи</t>
  </si>
  <si>
    <t>1.2 Месо и месне прерађевине</t>
  </si>
  <si>
    <t>1.3 Млеко и млечни производи</t>
  </si>
  <si>
    <t xml:space="preserve">1.4 Хлеб и пецива </t>
  </si>
  <si>
    <t>1.5 Риба</t>
  </si>
  <si>
    <t>1.6 Ост. Кух. Намирнице по спецификацији</t>
  </si>
  <si>
    <t>1.7 Препарати за ентералну исхрану</t>
  </si>
  <si>
    <t>3,379,600.00
са пдв-ом 3,650,000.00</t>
  </si>
  <si>
    <t>11,228,700.00
са пдв-ом
 11,427,000.00</t>
  </si>
  <si>
    <t>636,363.00
са пдв-ом 
700,000.00</t>
  </si>
  <si>
    <t xml:space="preserve">38,579,844.00
са пдв-ом 43,000,000.00 </t>
  </si>
  <si>
    <t xml:space="preserve"> </t>
  </si>
  <si>
    <t>I</t>
  </si>
  <si>
    <t>Процењена вредност набавке</t>
  </si>
  <si>
    <t>Отворени поступак по партијама</t>
  </si>
  <si>
    <t>КБЦ "БЕЖАНИЈСКА КОСА"</t>
  </si>
  <si>
    <t>II</t>
  </si>
  <si>
    <t>III</t>
  </si>
  <si>
    <t xml:space="preserve">Предмет набавке </t>
  </si>
  <si>
    <t>ЦИТОСТАТИЦИ СА Ц ЛИСТЕ</t>
  </si>
  <si>
    <t xml:space="preserve">ЛЕКОВИ У ЗДРАВСТВЕНОЈ УСТАНОВИ
</t>
  </si>
  <si>
    <t xml:space="preserve">ГРАФТОВИ
</t>
  </si>
  <si>
    <t xml:space="preserve">ПЕЈСМЕЈКЕРИ И ЕЛЕКТРОДЕ
</t>
  </si>
  <si>
    <t>ОСТАЛИ УГРАДНИ МАТЕРИЈАЛ У ОРТОПЕДИЈИ</t>
  </si>
  <si>
    <t>МЕДИЦИНСКА ОПРЕМА</t>
  </si>
  <si>
    <t xml:space="preserve">ОСИГУРАЊЕ ИМОВИНЕ И ЛИЦА
</t>
  </si>
  <si>
    <t>СЕРВИСИРАЊЕ И ПОПРАВКА МЕДИЦИНСКЕ ОПРЕМЕ</t>
  </si>
  <si>
    <t>УСЛУГЕ ИЗРАДЕ И ОРДЖАВАЊЕ СОФТВЕРА</t>
  </si>
  <si>
    <t>УСЛУГЕ ЧИШЋЕЊА</t>
  </si>
  <si>
    <t>УСЛУГА ОДРЖАВАЊА ЛИФТОВА</t>
  </si>
  <si>
    <t>НАБАВКА ОСТАЛОГ МЕДИЦИНСКОГ И ЛАБОРАТОРИЈСКОГ МАТЕРИЈАЛА</t>
  </si>
  <si>
    <t>1.1.1</t>
  </si>
  <si>
    <t>1.1.2</t>
  </si>
  <si>
    <t>1.1.3</t>
  </si>
  <si>
    <t>1.1.4</t>
  </si>
  <si>
    <t>1.1.6</t>
  </si>
  <si>
    <t>1.1.5</t>
  </si>
  <si>
    <t>1.1.7</t>
  </si>
  <si>
    <t>1.1.8</t>
  </si>
  <si>
    <t>1.1.9</t>
  </si>
  <si>
    <t>1.1.10</t>
  </si>
  <si>
    <t>1.1.13</t>
  </si>
  <si>
    <t>1.1.12</t>
  </si>
  <si>
    <t>1.1.14</t>
  </si>
  <si>
    <t>1.1.15</t>
  </si>
  <si>
    <t>1.1.16</t>
  </si>
  <si>
    <t>1.1.17</t>
  </si>
  <si>
    <t>1.1.18</t>
  </si>
  <si>
    <t>1.1.20</t>
  </si>
  <si>
    <t>1.1.21</t>
  </si>
  <si>
    <t>1.1.23</t>
  </si>
  <si>
    <t>1.2.1</t>
  </si>
  <si>
    <t>1.2.2</t>
  </si>
  <si>
    <t>1.2.3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</si>
  <si>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</si>
  <si>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</si>
  <si>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</si>
  <si>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</si>
  <si>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</si>
  <si>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</si>
  <si>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</si>
  <si>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</si>
  <si>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</si>
  <si>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</si>
  <si>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</si>
  <si>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</si>
  <si>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1.3.1</t>
  </si>
  <si>
    <t>1.3.2</t>
  </si>
  <si>
    <t>Набавка се спроводи ради обезбеђења обављања редовних активности у оквиру законом прописане делатности
 а процена вредности је извршена узимајући у обзир вредности у претходној години</t>
  </si>
  <si>
    <t>РЕЗЕРВНИ ДЕЛОВИ</t>
  </si>
  <si>
    <t>КЛИНИЧКО БОЛНИЧКИ ЦЕНТАР "БЕЖАНИЈСКА КОСА"</t>
  </si>
  <si>
    <t>1.1.25</t>
  </si>
  <si>
    <t>ХЕМИЈСКА СРЕДСТВА ЗА ЧИШЋЕЊЕ</t>
  </si>
  <si>
    <t>ОСТАЛИ МАТЕРИЈАЛ ЗА ОДРЖАВАЊЕ ХИГИЈЕНЕ</t>
  </si>
  <si>
    <t>Трајање уговора</t>
  </si>
  <si>
    <t>TEKУЋЕ ПОПРАВКЕ И ОДРЖАВАЊЕ ОБЈЕКАТА КБЦ-А</t>
  </si>
  <si>
    <t>До 12 месеци</t>
  </si>
  <si>
    <t xml:space="preserve">ТРОШКОВИ РЕПРЕЗЕНТАЦИЈЕ </t>
  </si>
  <si>
    <t>1.1.19</t>
  </si>
  <si>
    <t>РАЧУНАРСКА ОПРЕМА</t>
  </si>
  <si>
    <t>УСЛУГЕ ПРАЊА И ПЕГЛАЊА ВЕША</t>
  </si>
  <si>
    <t>Напомена</t>
  </si>
  <si>
    <t>Веза са финансијским планом (конто)</t>
  </si>
  <si>
    <t xml:space="preserve">ЛЕКОВИ ВАН ЛИСТЕ ЛЕКОВА
</t>
  </si>
  <si>
    <t>ЦИТОСТАТИЦИ СА ЛИСТЕ  ЛЕКОВА</t>
  </si>
  <si>
    <t>СТЕНТОВИ</t>
  </si>
  <si>
    <t xml:space="preserve">
</t>
  </si>
  <si>
    <t>СТАПЛЕРИ, МРЕЖИЦЕ И ОСТАЛИ УГРАДНИ МАТЕРИЈАЛ У ХИРУРГИЈИ</t>
  </si>
  <si>
    <t>НАБАВКА НАМИРНИЦА ЗА ПРИПРЕМАЊЕ ХРАНЕ</t>
  </si>
  <si>
    <t>ИМПЛАНТАТИ У ОРТОПЕДИЈИ (ЕНДОПРОТЕЗЕ - КУКОВИ)</t>
  </si>
  <si>
    <t xml:space="preserve">САНИТЕТСКИ ПОТРОШНИ МАТЕРИЈАЛ </t>
  </si>
  <si>
    <t xml:space="preserve">Отворени поступак по партијама
</t>
  </si>
  <si>
    <t>1.1.26</t>
  </si>
  <si>
    <t>БАЛОН КАТЕТЕРИ</t>
  </si>
  <si>
    <t>1.1.27</t>
  </si>
  <si>
    <t>Набавка се спроводи ради обезбеђења обављања редовних активности у оквиру законом прописане делатности и из сопствених средстава КБЦ-а, 
 а процена вредности је извршена узимајући у обзир вредности у претходној години</t>
  </si>
  <si>
    <t>421513, 421521, 421523</t>
  </si>
  <si>
    <t>425111, 425112, 425113, 425114, 425115</t>
  </si>
  <si>
    <t>НАБАВКА КАНЦЕЛАРИЈСКОГ  МАТЕРИЈАЛА</t>
  </si>
  <si>
    <t>1.1.28</t>
  </si>
  <si>
    <t>1.1.29</t>
  </si>
  <si>
    <t>Набавка се спроводи ради обезбеђења обављања редовних активности у оквиру законом прописане делатности. Набавка се спроводи из сопствених средстава КБЦ-а, а процена вредности је извршена узимајући у обзир вредности у претходној години</t>
  </si>
  <si>
    <t>1.1.24</t>
  </si>
  <si>
    <t>БЕЖАНИЈСКА КОСА ББ, БЕОГРАД</t>
  </si>
  <si>
    <t xml:space="preserve">Председник Управног одбора: </t>
  </si>
  <si>
    <t>Др Ненад Бјелица</t>
  </si>
  <si>
    <t>ЗАНАТСКИ ПОТРОШНИ МАТЕРИЈАЛ</t>
  </si>
  <si>
    <t>СИГУРНОСНА ОПРЕМА И ОПРЕМА ЗА ВАНРЕДНЕ СИТУАЦИЈЕ</t>
  </si>
  <si>
    <t xml:space="preserve">ПОПРАВКА ОПРЕМЕ У КУХИЊИ </t>
  </si>
  <si>
    <t>јануар-децембар 2019.</t>
  </si>
  <si>
    <t xml:space="preserve">Отворени поступак </t>
  </si>
  <si>
    <t>НАБАВКА МЕДИЦИНСКОГ ИНВЕНТАРА</t>
  </si>
  <si>
    <t>отворени поступак</t>
  </si>
  <si>
    <t xml:space="preserve"> УСЛУГА ОБЕЗБЕЂЕЊА</t>
  </si>
  <si>
    <t>Набавка се спроводи ради обезбеђења обављања редовних активности у оквиру законом прописане делатности а процена вредности је извршена узимајући у обзир вредности у претходној години</t>
  </si>
  <si>
    <t>СЕРВИСИРАЊЕ  И  ОДЖАВАЊЕ СИСТЕМА  ЗА ГРЕЈАЊЕ</t>
  </si>
  <si>
    <t>ОСТАЛЕ ОПШТЕ УСЛУГЕ (УСЛУГЕ ПРЕУЗИМАЊА И РЕЦИКЛИРАЊА ОПАСНОГ ОТПАДА И СЛ.)</t>
  </si>
  <si>
    <t>ОСТАЛЕ МЕДИЦИНСКЕ УСЛУГЕ</t>
  </si>
  <si>
    <t>КАПИТАЛНО - ИНВЕСТИЦИОНО ОДРЖАВАЊЕ ПРОСТОРИЈА КБЦ-А</t>
  </si>
  <si>
    <t>јануар-децембар 2020.</t>
  </si>
  <si>
    <t>март-децембар 2020.</t>
  </si>
  <si>
    <t>јули - децембар 2020.</t>
  </si>
  <si>
    <t>фебруар 2020.</t>
  </si>
  <si>
    <t>децембар 2020.</t>
  </si>
  <si>
    <t>март 2020.</t>
  </si>
  <si>
    <t>април 2020.</t>
  </si>
  <si>
    <t>јуни 2020.</t>
  </si>
  <si>
    <t>Оквирнo време покретања</t>
  </si>
  <si>
    <t>ЦВП (ОРН)</t>
  </si>
  <si>
    <t>Место извршења</t>
  </si>
  <si>
    <t>Спроводи други наручилац</t>
  </si>
  <si>
    <t>Техника</t>
  </si>
  <si>
    <t>Оквирни споразум са једним привредним субјектом</t>
  </si>
  <si>
    <t>1-4 квартал</t>
  </si>
  <si>
    <t>ЦЈН</t>
  </si>
  <si>
    <t>РЕАГЕНСИ ЗА ТРАНСФУЗИЈУ</t>
  </si>
  <si>
    <t>1квартал</t>
  </si>
  <si>
    <t>2 квартал</t>
  </si>
  <si>
    <t>3 квартал</t>
  </si>
  <si>
    <t>1 квартал</t>
  </si>
  <si>
    <t>1.1.30</t>
  </si>
  <si>
    <t>ОСТАЛИ МАТЕРИЈАЛ ЗА ПОСЕБНЕ НАМЕНЕ</t>
  </si>
  <si>
    <t xml:space="preserve">TEKУЋЕ ПОПРАВКЕ И ОДРЖАВАЊЕ  ОСТАЛИХ  ОБЈЕКАТА </t>
  </si>
  <si>
    <t>1.1.22</t>
  </si>
  <si>
    <t>1.1.11</t>
  </si>
  <si>
    <t>ТЕКУЋЕ ПОПРАВКЕ И ОДРЖАВАЊЕ  РАЧУНАРСКЕ  И МРЕЖНЕ  ОПРЕМЕ</t>
  </si>
  <si>
    <t>ТЕКУЋЕ ПОПРАВКЕ И ОДРЖАВАЊЕ ОПРЕМЕ ЗА ЈАВНУ БЕЗБЕДНОСТ</t>
  </si>
  <si>
    <t>МРЕЖНА ОПРЕМА</t>
  </si>
  <si>
    <t xml:space="preserve">                         </t>
  </si>
  <si>
    <t>РАДОВИ</t>
  </si>
  <si>
    <t>УСЛУГЕ</t>
  </si>
  <si>
    <t>ЛЕКОВИ СА Д ЛИСТЕ ЛЕКОВА</t>
  </si>
  <si>
    <t>ЛАБОРАТОРИЈСКИ ТЕСТОВИ И РЕАГЕНСИ осим реагенаса за трансфузију у ЗУ</t>
  </si>
  <si>
    <t>ЛАБОРАТОРИЈСКИ ТЕСТОВИ И РЕАГЕНСИ осим реагенаса за трансфузију РФЗО</t>
  </si>
  <si>
    <t>НАБАВКА ПОТРОШНОГ МАТЕРИЈАЛА (за медицинску опрему)</t>
  </si>
  <si>
    <t>НАБАВКА АЛАТА И ИНВЕНТАРА</t>
  </si>
  <si>
    <t>ПОСУДЕ И ПРИБОР ЗА СЕРВИРАЊЕ ХРАНЕ</t>
  </si>
  <si>
    <t>УСЛУГЕ ПРЕГЛЕДА ЗАПОСЛЕНИХ КОЈИ РАДЕ У ЗОНИ ЈОНИЗУЈУЋЕГ ЗРАЧЕЊА</t>
  </si>
  <si>
    <t>1.1.31</t>
  </si>
  <si>
    <t>1.1.32</t>
  </si>
  <si>
    <t>1.2.4</t>
  </si>
  <si>
    <t>САНИТЕТСКИ ПОТРОШНИ МАТЕРИЈАЛ који набавља ЗУ</t>
  </si>
  <si>
    <t>САНИТЕТСКИ ПОТРОШНИ МАТЕРИЈАЛ који манавља РФЗО</t>
  </si>
  <si>
    <t>1.1.33</t>
  </si>
  <si>
    <t>1.1.34</t>
  </si>
  <si>
    <t>УСЛУГЕ ОБУКЕ ( ОБУКА ЗАПОСЛЕНИХ КОЈИ РАДЕ У ЗОНИ ЈОНИЗУЈУЋЕГ ЗРАЧЕЊА И СЛИЧНО)</t>
  </si>
  <si>
    <t>ИНВЕНТАР ЗА ОДРЖАВАЊЕ ХИГИЈЕНЕ</t>
  </si>
  <si>
    <t>На основу члана 27. Статута КБЦ "Бежанијска коса" ,  Управни одбор КБЦ "Бежанијска коса" на  седници  92   одржаној дана 29.12.2022. године доноси:</t>
  </si>
  <si>
    <t>ДАТУМ: 29.12.2022. године</t>
  </si>
  <si>
    <t>ПЛАН НАБАВКИ ЗА 2023. ГОДИНУ</t>
  </si>
  <si>
    <t>БРОЈ: 9161/4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</si>
</sst>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i_n_._-;\-* #,##0.00\ _D_i_n_._-;_-* &quot;-&quot;??\ _D_i_n_.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7"/>
      <color indexed="8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rgb="FF00B05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9"/>
      <color rgb="FF00B05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</font>
    <font>
      <b/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charset val="238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5" fillId="0" borderId="0"/>
    <xf numFmtId="0" fontId="6" fillId="0" borderId="0"/>
    <xf numFmtId="164" fontId="26" fillId="0" borderId="0" applyFont="0" applyFill="0" applyBorder="0" applyAlignment="0" applyProtection="0"/>
  </cellStyleXfs>
  <cellXfs count="294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4" fontId="2" fillId="0" borderId="2" xfId="0" applyNumberFormat="1" applyFont="1" applyBorder="1"/>
    <xf numFmtId="4" fontId="2" fillId="0" borderId="0" xfId="0" applyNumberFormat="1" applyFont="1" applyFill="1" applyBorder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0" fillId="3" borderId="6" xfId="0" applyFill="1" applyBorder="1"/>
    <xf numFmtId="49" fontId="0" fillId="3" borderId="0" xfId="0" applyNumberFormat="1" applyFill="1"/>
    <xf numFmtId="0" fontId="0" fillId="3" borderId="0" xfId="0" applyFill="1" applyBorder="1"/>
    <xf numFmtId="0" fontId="0" fillId="3" borderId="0" xfId="0" applyFill="1" applyAlignment="1">
      <alignment horizontal="left"/>
    </xf>
    <xf numFmtId="0" fontId="0" fillId="3" borderId="13" xfId="0" applyFill="1" applyBorder="1"/>
    <xf numFmtId="0" fontId="8" fillId="3" borderId="13" xfId="0" applyFont="1" applyFill="1" applyBorder="1"/>
    <xf numFmtId="0" fontId="0" fillId="3" borderId="13" xfId="0" applyFill="1" applyBorder="1" applyAlignment="1">
      <alignment horizontal="left"/>
    </xf>
    <xf numFmtId="0" fontId="8" fillId="3" borderId="0" xfId="0" applyFont="1" applyFill="1" applyBorder="1"/>
    <xf numFmtId="4" fontId="4" fillId="3" borderId="13" xfId="0" applyNumberFormat="1" applyFont="1" applyFill="1" applyBorder="1" applyAlignment="1">
      <alignment vertical="center" wrapText="1"/>
    </xf>
    <xf numFmtId="1" fontId="11" fillId="3" borderId="0" xfId="0" applyNumberFormat="1" applyFont="1" applyFill="1"/>
    <xf numFmtId="0" fontId="12" fillId="3" borderId="0" xfId="0" applyFont="1" applyFill="1"/>
    <xf numFmtId="4" fontId="16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4" fontId="9" fillId="3" borderId="0" xfId="0" applyNumberFormat="1" applyFont="1" applyFill="1"/>
    <xf numFmtId="0" fontId="12" fillId="3" borderId="1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8" xfId="0" applyFill="1" applyBorder="1"/>
    <xf numFmtId="1" fontId="15" fillId="3" borderId="12" xfId="0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 wrapText="1"/>
    </xf>
    <xf numFmtId="16" fontId="17" fillId="3" borderId="0" xfId="0" applyNumberFormat="1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15" fillId="3" borderId="3" xfId="0" applyNumberFormat="1" applyFont="1" applyFill="1" applyBorder="1" applyAlignment="1">
      <alignment horizontal="left" vertical="center" wrapText="1"/>
    </xf>
    <xf numFmtId="16" fontId="17" fillId="3" borderId="1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/>
    <xf numFmtId="1" fontId="15" fillId="3" borderId="1" xfId="0" applyNumberFormat="1" applyFont="1" applyFill="1" applyBorder="1"/>
    <xf numFmtId="4" fontId="12" fillId="3" borderId="1" xfId="0" applyNumberFormat="1" applyFont="1" applyFill="1" applyBorder="1"/>
    <xf numFmtId="0" fontId="12" fillId="3" borderId="9" xfId="0" applyFont="1" applyFill="1" applyBorder="1"/>
    <xf numFmtId="0" fontId="19" fillId="3" borderId="1" xfId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1" fontId="16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3" borderId="0" xfId="0" applyFill="1" applyAlignment="1"/>
    <xf numFmtId="4" fontId="14" fillId="3" borderId="0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4" fontId="23" fillId="3" borderId="0" xfId="0" applyNumberFormat="1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4" fontId="15" fillId="3" borderId="3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vertical="center" wrapText="1"/>
    </xf>
    <xf numFmtId="4" fontId="20" fillId="4" borderId="6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left" vertical="center" wrapText="1"/>
    </xf>
    <xf numFmtId="4" fontId="20" fillId="4" borderId="0" xfId="0" applyNumberFormat="1" applyFont="1" applyFill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4" fontId="18" fillId="3" borderId="9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Fill="1"/>
    <xf numFmtId="3" fontId="15" fillId="3" borderId="1" xfId="0" applyNumberFormat="1" applyFont="1" applyFill="1" applyBorder="1" applyAlignment="1">
      <alignment horizontal="center" vertical="center" wrapText="1"/>
    </xf>
    <xf numFmtId="1" fontId="15" fillId="3" borderId="1" xfId="4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20" fillId="0" borderId="1" xfId="4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20" fillId="4" borderId="0" xfId="0" applyNumberFormat="1" applyFont="1" applyFill="1" applyBorder="1" applyAlignment="1">
      <alignment vertical="center" wrapText="1"/>
    </xf>
    <xf numFmtId="4" fontId="24" fillId="3" borderId="0" xfId="0" applyNumberFormat="1" applyFont="1" applyFill="1" applyBorder="1" applyAlignment="1">
      <alignment wrapText="1"/>
    </xf>
    <xf numFmtId="4" fontId="2" fillId="3" borderId="0" xfId="0" applyNumberFormat="1" applyFont="1" applyFill="1" applyBorder="1" applyAlignment="1">
      <alignment vertical="top" wrapText="1"/>
    </xf>
    <xf numFmtId="4" fontId="14" fillId="3" borderId="0" xfId="0" applyNumberFormat="1" applyFont="1" applyFill="1" applyBorder="1" applyAlignment="1">
      <alignment wrapText="1"/>
    </xf>
    <xf numFmtId="4" fontId="14" fillId="3" borderId="14" xfId="0" applyNumberFormat="1" applyFont="1" applyFill="1" applyBorder="1" applyAlignment="1">
      <alignment wrapText="1"/>
    </xf>
    <xf numFmtId="4" fontId="28" fillId="0" borderId="6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3" borderId="9" xfId="0" applyFill="1" applyBorder="1"/>
    <xf numFmtId="49" fontId="12" fillId="3" borderId="7" xfId="0" applyNumberFormat="1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1" fontId="14" fillId="0" borderId="8" xfId="0" applyNumberFormat="1" applyFont="1" applyFill="1" applyBorder="1" applyAlignment="1">
      <alignment vertical="center" wrapText="1"/>
    </xf>
    <xf numFmtId="1" fontId="14" fillId="0" borderId="5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30" fillId="3" borderId="1" xfId="0" applyFont="1" applyFill="1" applyBorder="1"/>
    <xf numFmtId="49" fontId="31" fillId="3" borderId="1" xfId="0" applyNumberFormat="1" applyFont="1" applyFill="1" applyBorder="1" applyAlignment="1">
      <alignment vertical="center" wrapText="1"/>
    </xf>
    <xf numFmtId="1" fontId="14" fillId="0" borderId="6" xfId="0" applyNumberFormat="1" applyFont="1" applyFill="1" applyBorder="1" applyAlignment="1">
      <alignment vertical="center" wrapText="1"/>
    </xf>
    <xf numFmtId="1" fontId="14" fillId="0" borderId="3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0" fillId="0" borderId="1" xfId="4" applyNumberFormat="1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33" fillId="3" borderId="0" xfId="0" applyFont="1" applyFill="1" applyBorder="1"/>
    <xf numFmtId="0" fontId="33" fillId="3" borderId="0" xfId="0" applyFont="1" applyFill="1"/>
    <xf numFmtId="4" fontId="20" fillId="0" borderId="9" xfId="0" applyNumberFormat="1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top" wrapText="1"/>
    </xf>
    <xf numFmtId="4" fontId="28" fillId="0" borderId="9" xfId="0" applyNumberFormat="1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/>
    </xf>
    <xf numFmtId="4" fontId="15" fillId="3" borderId="6" xfId="0" applyNumberFormat="1" applyFont="1" applyFill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24" fillId="3" borderId="2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</cellXfs>
  <cellStyles count="5">
    <cellStyle name="Bad" xfId="1" builtinId="27"/>
    <cellStyle name="Comma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1"/>
  <sheetViews>
    <sheetView tabSelected="1" showWhiteSpace="0" view="pageBreakPreview" topLeftCell="A22" zoomScaleNormal="100" zoomScaleSheetLayoutView="100" workbookViewId="0">
      <selection activeCell="P26" sqref="P26"/>
    </sheetView>
  </sheetViews>
  <sheetFormatPr defaultColWidth="9.140625" defaultRowHeight="15" x14ac:dyDescent="0.25"/>
  <cols>
    <col min="1" max="1" width="5.42578125" style="13" customWidth="1"/>
    <col min="2" max="2" width="35.5703125" style="9" customWidth="1"/>
    <col min="3" max="3" width="12.5703125" style="21" customWidth="1"/>
    <col min="4" max="4" width="14.42578125" style="25" customWidth="1"/>
    <col min="5" max="5" width="12.5703125" style="24" customWidth="1"/>
    <col min="6" max="6" width="20.85546875" style="24" customWidth="1"/>
    <col min="7" max="7" width="12.140625" style="24" hidden="1" customWidth="1"/>
    <col min="8" max="8" width="15.140625" style="24" hidden="1" customWidth="1"/>
    <col min="9" max="12" width="16.5703125" style="22" customWidth="1"/>
    <col min="13" max="13" width="18.28515625" style="24" customWidth="1"/>
    <col min="14" max="14" width="14.5703125" style="16" customWidth="1"/>
    <col min="15" max="15" width="29.42578125" style="9" hidden="1" customWidth="1"/>
    <col min="16" max="16" width="13.28515625" style="9" customWidth="1"/>
    <col min="17" max="16384" width="9.140625" style="9"/>
  </cols>
  <sheetData>
    <row r="1" spans="1:14" x14ac:dyDescent="0.25">
      <c r="B1" s="9" t="s">
        <v>27</v>
      </c>
      <c r="D1" s="24"/>
      <c r="N1" s="14"/>
    </row>
    <row r="2" spans="1:14" x14ac:dyDescent="0.25">
      <c r="B2" s="9" t="s">
        <v>115</v>
      </c>
      <c r="D2" s="24"/>
      <c r="N2" s="14"/>
    </row>
    <row r="3" spans="1:14" x14ac:dyDescent="0.25">
      <c r="B3" s="79" t="s">
        <v>182</v>
      </c>
      <c r="D3" s="24"/>
      <c r="F3" s="86"/>
      <c r="N3" s="14"/>
    </row>
    <row r="4" spans="1:14" x14ac:dyDescent="0.25">
      <c r="B4" s="9" t="s">
        <v>180</v>
      </c>
      <c r="D4" s="24"/>
      <c r="N4" s="14"/>
    </row>
    <row r="5" spans="1:14" x14ac:dyDescent="0.25">
      <c r="D5" s="24"/>
      <c r="N5" s="14"/>
    </row>
    <row r="6" spans="1:14" x14ac:dyDescent="0.25">
      <c r="A6" s="271" t="s">
        <v>179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14"/>
    </row>
    <row r="7" spans="1:14" x14ac:dyDescent="0.25">
      <c r="A7" s="272" t="s">
        <v>160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14"/>
    </row>
    <row r="8" spans="1:14" s="240" customFormat="1" ht="21" x14ac:dyDescent="0.25">
      <c r="A8" s="273" t="s">
        <v>181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39"/>
    </row>
    <row r="9" spans="1:14" ht="21.75" customHeight="1" x14ac:dyDescent="0.25">
      <c r="A9" s="274" t="s">
        <v>82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14"/>
    </row>
    <row r="10" spans="1:14" ht="14.25" customHeight="1" x14ac:dyDescent="0.25">
      <c r="A10" s="287" t="s">
        <v>23</v>
      </c>
      <c r="B10" s="287"/>
      <c r="C10" s="287"/>
      <c r="D10" s="287"/>
      <c r="E10" s="287"/>
      <c r="F10" s="287"/>
      <c r="G10" s="287"/>
      <c r="H10" s="287"/>
      <c r="I10" s="28"/>
      <c r="J10" s="28"/>
      <c r="K10" s="28"/>
      <c r="L10" s="28"/>
      <c r="M10" s="28"/>
      <c r="N10" s="14"/>
    </row>
    <row r="11" spans="1:14" ht="58.5" customHeight="1" x14ac:dyDescent="0.25">
      <c r="A11" s="288" t="s">
        <v>1</v>
      </c>
      <c r="B11" s="278" t="s">
        <v>30</v>
      </c>
      <c r="C11" s="34" t="s">
        <v>94</v>
      </c>
      <c r="D11" s="278" t="s">
        <v>25</v>
      </c>
      <c r="E11" s="278" t="s">
        <v>2</v>
      </c>
      <c r="F11" s="285" t="s">
        <v>139</v>
      </c>
      <c r="G11" s="286"/>
      <c r="H11" s="286"/>
      <c r="I11" s="110" t="s">
        <v>140</v>
      </c>
      <c r="J11" s="110" t="s">
        <v>141</v>
      </c>
      <c r="K11" s="110" t="s">
        <v>143</v>
      </c>
      <c r="L11" s="110" t="s">
        <v>142</v>
      </c>
      <c r="M11" s="117" t="s">
        <v>93</v>
      </c>
    </row>
    <row r="12" spans="1:14" ht="24.75" customHeight="1" x14ac:dyDescent="0.25">
      <c r="A12" s="289"/>
      <c r="B12" s="279"/>
      <c r="C12" s="35"/>
      <c r="D12" s="279"/>
      <c r="E12" s="279"/>
      <c r="F12" s="111"/>
      <c r="G12" s="27" t="s">
        <v>3</v>
      </c>
      <c r="H12" s="36" t="s">
        <v>86</v>
      </c>
      <c r="I12" s="111"/>
      <c r="J12" s="111"/>
      <c r="K12" s="111"/>
      <c r="L12" s="111"/>
      <c r="M12" s="111"/>
    </row>
    <row r="13" spans="1:14" ht="20.25" customHeight="1" x14ac:dyDescent="0.25">
      <c r="A13" s="37" t="s">
        <v>24</v>
      </c>
      <c r="B13" s="282" t="s">
        <v>0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4"/>
    </row>
    <row r="14" spans="1:14" ht="19.5" hidden="1" customHeight="1" x14ac:dyDescent="0.25">
      <c r="A14" s="38"/>
      <c r="B14" s="39"/>
      <c r="C14" s="40"/>
      <c r="D14" s="269"/>
      <c r="E14" s="269"/>
      <c r="F14" s="269"/>
      <c r="G14" s="269"/>
      <c r="H14" s="269"/>
      <c r="I14" s="29"/>
      <c r="J14" s="29"/>
      <c r="K14" s="29"/>
      <c r="L14" s="29"/>
      <c r="M14" s="29"/>
    </row>
    <row r="15" spans="1:14" ht="78" customHeight="1" x14ac:dyDescent="0.25">
      <c r="A15" s="248" t="s">
        <v>43</v>
      </c>
      <c r="B15" s="41" t="s">
        <v>96</v>
      </c>
      <c r="C15" s="134">
        <v>426752</v>
      </c>
      <c r="D15" s="135">
        <v>71357000</v>
      </c>
      <c r="E15" s="136" t="s">
        <v>26</v>
      </c>
      <c r="F15" s="136" t="s">
        <v>145</v>
      </c>
      <c r="G15" s="136" t="s">
        <v>131</v>
      </c>
      <c r="H15" s="137" t="s">
        <v>88</v>
      </c>
      <c r="I15" s="136">
        <v>33600000</v>
      </c>
      <c r="J15" s="136"/>
      <c r="K15" s="42" t="s">
        <v>144</v>
      </c>
      <c r="L15" s="42" t="s">
        <v>146</v>
      </c>
      <c r="M15" s="42"/>
    </row>
    <row r="16" spans="1:14" ht="0.75" hidden="1" customHeight="1" x14ac:dyDescent="0.25">
      <c r="A16" s="249"/>
      <c r="B16" s="44" t="s">
        <v>4</v>
      </c>
      <c r="C16" s="253" t="s">
        <v>80</v>
      </c>
      <c r="D16" s="254"/>
      <c r="E16" s="254"/>
      <c r="F16" s="254"/>
      <c r="G16" s="254"/>
      <c r="H16" s="254"/>
      <c r="I16" s="254"/>
      <c r="J16" s="254"/>
      <c r="K16" s="113"/>
      <c r="L16" s="113"/>
      <c r="M16" s="45"/>
    </row>
    <row r="17" spans="1:18" ht="38.25" customHeight="1" x14ac:dyDescent="0.25">
      <c r="A17" s="238"/>
      <c r="B17" s="215" t="s">
        <v>4</v>
      </c>
      <c r="C17" s="266" t="s">
        <v>80</v>
      </c>
      <c r="D17" s="267"/>
      <c r="E17" s="267"/>
      <c r="F17" s="267"/>
      <c r="G17" s="267"/>
      <c r="H17" s="267"/>
      <c r="I17" s="267"/>
      <c r="J17" s="236"/>
      <c r="K17" s="113"/>
      <c r="L17" s="113"/>
      <c r="M17" s="45"/>
    </row>
    <row r="18" spans="1:18" ht="55.5" customHeight="1" x14ac:dyDescent="0.25">
      <c r="A18" s="248" t="s">
        <v>44</v>
      </c>
      <c r="B18" s="46" t="s">
        <v>31</v>
      </c>
      <c r="C18" s="134">
        <v>426753</v>
      </c>
      <c r="D18" s="135">
        <v>804371000</v>
      </c>
      <c r="E18" s="136" t="s">
        <v>26</v>
      </c>
      <c r="F18" s="136" t="s">
        <v>145</v>
      </c>
      <c r="G18" s="136" t="s">
        <v>131</v>
      </c>
      <c r="H18" s="136" t="s">
        <v>88</v>
      </c>
      <c r="I18" s="136">
        <v>33600000</v>
      </c>
      <c r="J18" s="136"/>
      <c r="K18" s="42" t="s">
        <v>144</v>
      </c>
      <c r="L18" s="42" t="s">
        <v>146</v>
      </c>
      <c r="M18" s="42"/>
    </row>
    <row r="19" spans="1:18" ht="26.25" hidden="1" customHeight="1" x14ac:dyDescent="0.25">
      <c r="A19" s="249"/>
      <c r="B19" s="27" t="s">
        <v>4</v>
      </c>
      <c r="C19" s="253" t="s">
        <v>80</v>
      </c>
      <c r="D19" s="254"/>
      <c r="E19" s="254"/>
      <c r="F19" s="254"/>
      <c r="G19" s="254"/>
      <c r="H19" s="254"/>
      <c r="I19" s="254"/>
      <c r="J19" s="138"/>
      <c r="K19" s="108"/>
      <c r="L19" s="108"/>
      <c r="M19" s="47"/>
    </row>
    <row r="20" spans="1:18" ht="46.5" customHeight="1" x14ac:dyDescent="0.25">
      <c r="A20" s="238"/>
      <c r="B20" s="215" t="s">
        <v>4</v>
      </c>
      <c r="C20" s="266" t="s">
        <v>80</v>
      </c>
      <c r="D20" s="267"/>
      <c r="E20" s="267"/>
      <c r="F20" s="267"/>
      <c r="G20" s="267"/>
      <c r="H20" s="267"/>
      <c r="I20" s="267"/>
      <c r="J20" s="138"/>
      <c r="K20" s="237"/>
      <c r="L20" s="237"/>
      <c r="M20" s="209"/>
    </row>
    <row r="21" spans="1:18" ht="66" customHeight="1" x14ac:dyDescent="0.25">
      <c r="A21" s="248" t="s">
        <v>45</v>
      </c>
      <c r="B21" s="27" t="s">
        <v>32</v>
      </c>
      <c r="C21" s="139">
        <v>4267511</v>
      </c>
      <c r="D21" s="135">
        <v>274994000</v>
      </c>
      <c r="E21" s="136" t="s">
        <v>26</v>
      </c>
      <c r="F21" s="136" t="s">
        <v>145</v>
      </c>
      <c r="G21" s="136" t="s">
        <v>131</v>
      </c>
      <c r="H21" s="137" t="s">
        <v>88</v>
      </c>
      <c r="I21" s="136">
        <v>33600000</v>
      </c>
      <c r="J21" s="136"/>
      <c r="K21" s="42" t="s">
        <v>144</v>
      </c>
      <c r="L21" s="42"/>
      <c r="M21" s="42"/>
    </row>
    <row r="22" spans="1:18" ht="36" customHeight="1" x14ac:dyDescent="0.25">
      <c r="A22" s="249"/>
      <c r="B22" s="215" t="s">
        <v>4</v>
      </c>
      <c r="C22" s="266" t="s">
        <v>80</v>
      </c>
      <c r="D22" s="267"/>
      <c r="E22" s="267"/>
      <c r="F22" s="267"/>
      <c r="G22" s="267"/>
      <c r="H22" s="267"/>
      <c r="I22" s="267"/>
      <c r="J22" s="140"/>
      <c r="K22" s="29"/>
      <c r="L22" s="29"/>
      <c r="M22" s="29"/>
    </row>
    <row r="23" spans="1:18" ht="45.75" customHeight="1" x14ac:dyDescent="0.25">
      <c r="A23" s="248" t="s">
        <v>46</v>
      </c>
      <c r="B23" s="27" t="s">
        <v>163</v>
      </c>
      <c r="C23" s="214">
        <v>426752</v>
      </c>
      <c r="D23" s="214">
        <v>71107000</v>
      </c>
      <c r="E23" s="214"/>
      <c r="F23" s="214" t="s">
        <v>145</v>
      </c>
      <c r="G23" s="208"/>
      <c r="H23" s="213"/>
      <c r="I23" s="136">
        <v>33600000</v>
      </c>
      <c r="J23" s="214"/>
      <c r="K23" s="42" t="s">
        <v>144</v>
      </c>
      <c r="L23" s="49"/>
      <c r="M23" s="49"/>
    </row>
    <row r="24" spans="1:18" ht="36" customHeight="1" x14ac:dyDescent="0.25">
      <c r="A24" s="249"/>
      <c r="B24" s="215" t="s">
        <v>4</v>
      </c>
      <c r="C24" s="266" t="s">
        <v>80</v>
      </c>
      <c r="D24" s="267"/>
      <c r="E24" s="267"/>
      <c r="F24" s="267"/>
      <c r="G24" s="267"/>
      <c r="H24" s="267"/>
      <c r="I24" s="267"/>
      <c r="J24" s="140"/>
      <c r="K24" s="29"/>
      <c r="L24" s="29"/>
      <c r="M24" s="29"/>
    </row>
    <row r="25" spans="1:18" ht="49.5" customHeight="1" x14ac:dyDescent="0.25">
      <c r="A25" s="248" t="s">
        <v>48</v>
      </c>
      <c r="B25" s="27" t="s">
        <v>95</v>
      </c>
      <c r="C25" s="141">
        <v>4267513</v>
      </c>
      <c r="D25" s="53">
        <v>120000000</v>
      </c>
      <c r="E25" s="58" t="s">
        <v>26</v>
      </c>
      <c r="F25" s="58" t="s">
        <v>145</v>
      </c>
      <c r="G25" s="58" t="s">
        <v>131</v>
      </c>
      <c r="H25" s="74" t="s">
        <v>88</v>
      </c>
      <c r="I25" s="58">
        <v>33600000</v>
      </c>
      <c r="J25" s="49"/>
      <c r="K25" s="42" t="s">
        <v>144</v>
      </c>
      <c r="L25" s="49"/>
      <c r="M25" s="42"/>
      <c r="R25" s="78"/>
    </row>
    <row r="26" spans="1:18" ht="50.25" customHeight="1" x14ac:dyDescent="0.25">
      <c r="A26" s="249"/>
      <c r="B26" s="27" t="s">
        <v>4</v>
      </c>
      <c r="C26" s="255" t="s">
        <v>80</v>
      </c>
      <c r="D26" s="256"/>
      <c r="E26" s="256"/>
      <c r="F26" s="256"/>
      <c r="G26" s="256"/>
      <c r="H26" s="256"/>
      <c r="I26" s="256"/>
      <c r="J26" s="112"/>
      <c r="K26" s="112"/>
      <c r="L26" s="112"/>
      <c r="M26" s="50"/>
    </row>
    <row r="27" spans="1:18" ht="57.75" customHeight="1" x14ac:dyDescent="0.25">
      <c r="A27" s="250" t="s">
        <v>47</v>
      </c>
      <c r="B27" s="39" t="s">
        <v>97</v>
      </c>
      <c r="C27" s="142">
        <v>426764</v>
      </c>
      <c r="D27" s="143">
        <v>24967000</v>
      </c>
      <c r="E27" s="58" t="s">
        <v>26</v>
      </c>
      <c r="F27" s="58" t="s">
        <v>145</v>
      </c>
      <c r="G27" s="58" t="s">
        <v>131</v>
      </c>
      <c r="H27" s="74" t="s">
        <v>88</v>
      </c>
      <c r="I27" s="58">
        <v>3314000</v>
      </c>
      <c r="J27" s="42"/>
      <c r="K27" s="42" t="s">
        <v>144</v>
      </c>
      <c r="L27" s="42" t="s">
        <v>146</v>
      </c>
      <c r="M27" s="42"/>
    </row>
    <row r="28" spans="1:18" ht="30" customHeight="1" x14ac:dyDescent="0.25">
      <c r="A28" s="251"/>
      <c r="B28" s="48" t="s">
        <v>4</v>
      </c>
      <c r="C28" s="255" t="s">
        <v>80</v>
      </c>
      <c r="D28" s="256"/>
      <c r="E28" s="256"/>
      <c r="F28" s="256"/>
      <c r="G28" s="256"/>
      <c r="H28" s="256"/>
      <c r="I28" s="256"/>
      <c r="J28" s="107"/>
      <c r="K28" s="107"/>
      <c r="L28" s="107"/>
      <c r="M28" s="47"/>
    </row>
    <row r="29" spans="1:18" ht="51.75" customHeight="1" x14ac:dyDescent="0.25">
      <c r="A29" s="248" t="s">
        <v>49</v>
      </c>
      <c r="B29" s="27" t="s">
        <v>33</v>
      </c>
      <c r="C29" s="142">
        <v>426765</v>
      </c>
      <c r="D29" s="143">
        <v>531000</v>
      </c>
      <c r="E29" s="58" t="s">
        <v>26</v>
      </c>
      <c r="F29" s="58" t="s">
        <v>148</v>
      </c>
      <c r="G29" s="58" t="s">
        <v>131</v>
      </c>
      <c r="H29" s="74" t="s">
        <v>88</v>
      </c>
      <c r="I29" s="58">
        <v>3314000</v>
      </c>
      <c r="J29" s="42"/>
      <c r="K29" s="42" t="s">
        <v>144</v>
      </c>
      <c r="L29" s="42" t="s">
        <v>146</v>
      </c>
      <c r="M29" s="42"/>
    </row>
    <row r="30" spans="1:18" ht="24" customHeight="1" x14ac:dyDescent="0.25">
      <c r="A30" s="249"/>
      <c r="B30" s="48" t="s">
        <v>4</v>
      </c>
      <c r="C30" s="255" t="s">
        <v>80</v>
      </c>
      <c r="D30" s="256"/>
      <c r="E30" s="256"/>
      <c r="F30" s="256"/>
      <c r="G30" s="256"/>
      <c r="H30" s="256"/>
      <c r="I30" s="256"/>
      <c r="J30" s="29"/>
      <c r="K30" s="29"/>
      <c r="L30" s="29"/>
      <c r="M30" s="29"/>
    </row>
    <row r="31" spans="1:18" s="11" customFormat="1" ht="48" x14ac:dyDescent="0.25">
      <c r="A31" s="250" t="s">
        <v>50</v>
      </c>
      <c r="B31" s="27" t="s">
        <v>34</v>
      </c>
      <c r="C31" s="142">
        <v>426763</v>
      </c>
      <c r="D31" s="127">
        <v>46435000</v>
      </c>
      <c r="E31" s="58" t="s">
        <v>26</v>
      </c>
      <c r="F31" s="58" t="s">
        <v>148</v>
      </c>
      <c r="G31" s="58" t="s">
        <v>131</v>
      </c>
      <c r="H31" s="74" t="s">
        <v>88</v>
      </c>
      <c r="I31" s="58">
        <v>3314000</v>
      </c>
      <c r="J31" s="42"/>
      <c r="K31" s="42" t="s">
        <v>144</v>
      </c>
      <c r="L31" s="42" t="s">
        <v>146</v>
      </c>
      <c r="M31" s="42"/>
      <c r="N31" s="17"/>
      <c r="O31" s="10" t="s">
        <v>98</v>
      </c>
      <c r="P31" s="32"/>
    </row>
    <row r="32" spans="1:18" s="11" customFormat="1" ht="53.25" customHeight="1" x14ac:dyDescent="0.25">
      <c r="A32" s="251"/>
      <c r="B32" s="27" t="s">
        <v>4</v>
      </c>
      <c r="C32" s="255" t="s">
        <v>80</v>
      </c>
      <c r="D32" s="256"/>
      <c r="E32" s="256"/>
      <c r="F32" s="256"/>
      <c r="G32" s="256"/>
      <c r="H32" s="256"/>
      <c r="I32" s="256"/>
      <c r="J32" s="107"/>
      <c r="K32" s="107"/>
      <c r="L32" s="107"/>
      <c r="M32" s="47"/>
      <c r="N32" s="17"/>
    </row>
    <row r="33" spans="1:15" ht="69" customHeight="1" x14ac:dyDescent="0.25">
      <c r="A33" s="275" t="s">
        <v>51</v>
      </c>
      <c r="B33" s="51" t="s">
        <v>99</v>
      </c>
      <c r="C33" s="52">
        <v>426767.426768</v>
      </c>
      <c r="D33" s="53">
        <v>12374000</v>
      </c>
      <c r="E33" s="58" t="s">
        <v>26</v>
      </c>
      <c r="F33" s="58" t="s">
        <v>149</v>
      </c>
      <c r="G33" s="58" t="s">
        <v>131</v>
      </c>
      <c r="H33" s="74" t="s">
        <v>88</v>
      </c>
      <c r="I33" s="58">
        <v>3314000</v>
      </c>
      <c r="J33" s="49"/>
      <c r="K33" s="42" t="s">
        <v>144</v>
      </c>
      <c r="L33" s="49"/>
      <c r="M33" s="42"/>
      <c r="O33" s="9" t="s">
        <v>23</v>
      </c>
    </row>
    <row r="34" spans="1:15" ht="23.25" customHeight="1" x14ac:dyDescent="0.25">
      <c r="A34" s="276"/>
      <c r="B34" s="27" t="s">
        <v>4</v>
      </c>
      <c r="C34" s="268" t="s">
        <v>126</v>
      </c>
      <c r="D34" s="269"/>
      <c r="E34" s="269"/>
      <c r="F34" s="269"/>
      <c r="G34" s="269"/>
      <c r="H34" s="269"/>
      <c r="I34" s="107"/>
      <c r="J34" s="107"/>
      <c r="K34" s="107"/>
      <c r="L34" s="107"/>
      <c r="M34" s="47"/>
    </row>
    <row r="35" spans="1:15" ht="46.5" customHeight="1" x14ac:dyDescent="0.25">
      <c r="A35" s="275" t="s">
        <v>52</v>
      </c>
      <c r="B35" s="51" t="s">
        <v>101</v>
      </c>
      <c r="C35" s="145">
        <v>426761</v>
      </c>
      <c r="D35" s="147">
        <v>46150000</v>
      </c>
      <c r="E35" s="150" t="s">
        <v>26</v>
      </c>
      <c r="F35" s="150" t="s">
        <v>148</v>
      </c>
      <c r="G35" s="150" t="s">
        <v>131</v>
      </c>
      <c r="H35" s="151" t="s">
        <v>88</v>
      </c>
      <c r="I35" s="150">
        <v>33180000</v>
      </c>
      <c r="J35" s="42"/>
      <c r="K35" s="42" t="s">
        <v>144</v>
      </c>
      <c r="L35" s="42" t="s">
        <v>146</v>
      </c>
      <c r="M35" s="42"/>
    </row>
    <row r="36" spans="1:15" ht="41.25" customHeight="1" x14ac:dyDescent="0.25">
      <c r="A36" s="276"/>
      <c r="B36" s="27" t="s">
        <v>4</v>
      </c>
      <c r="C36" s="260" t="s">
        <v>80</v>
      </c>
      <c r="D36" s="257"/>
      <c r="E36" s="257"/>
      <c r="F36" s="257"/>
      <c r="G36" s="257"/>
      <c r="H36" s="257"/>
      <c r="I36" s="257"/>
      <c r="J36" s="107"/>
      <c r="K36" s="107"/>
      <c r="L36" s="107"/>
      <c r="M36" s="47"/>
    </row>
    <row r="37" spans="1:15" ht="57" customHeight="1" x14ac:dyDescent="0.25">
      <c r="A37" s="248" t="s">
        <v>156</v>
      </c>
      <c r="B37" s="27" t="s">
        <v>35</v>
      </c>
      <c r="C37" s="145">
        <v>426762</v>
      </c>
      <c r="D37" s="149">
        <v>15368000</v>
      </c>
      <c r="E37" s="150" t="s">
        <v>26</v>
      </c>
      <c r="F37" s="150" t="s">
        <v>148</v>
      </c>
      <c r="G37" s="150" t="s">
        <v>131</v>
      </c>
      <c r="H37" s="151" t="s">
        <v>88</v>
      </c>
      <c r="I37" s="150">
        <v>3314000</v>
      </c>
      <c r="J37" s="49"/>
      <c r="K37" s="42" t="s">
        <v>144</v>
      </c>
      <c r="L37" s="49"/>
      <c r="M37" s="42"/>
    </row>
    <row r="38" spans="1:15" ht="42.75" customHeight="1" x14ac:dyDescent="0.25">
      <c r="A38" s="249"/>
      <c r="B38" s="54" t="s">
        <v>4</v>
      </c>
      <c r="C38" s="152"/>
      <c r="D38" s="257" t="s">
        <v>80</v>
      </c>
      <c r="E38" s="257"/>
      <c r="F38" s="257"/>
      <c r="G38" s="257"/>
      <c r="H38" s="257"/>
      <c r="I38" s="153"/>
      <c r="J38" s="107"/>
      <c r="K38" s="107"/>
      <c r="L38" s="107"/>
      <c r="M38" s="47"/>
    </row>
    <row r="39" spans="1:15" ht="48" customHeight="1" x14ac:dyDescent="0.25">
      <c r="A39" s="248" t="s">
        <v>54</v>
      </c>
      <c r="B39" s="102" t="s">
        <v>105</v>
      </c>
      <c r="C39" s="154">
        <v>4267111</v>
      </c>
      <c r="D39" s="155">
        <v>9000000</v>
      </c>
      <c r="E39" s="156" t="s">
        <v>26</v>
      </c>
      <c r="F39" s="150" t="s">
        <v>149</v>
      </c>
      <c r="G39" s="150" t="s">
        <v>131</v>
      </c>
      <c r="H39" s="155" t="s">
        <v>88</v>
      </c>
      <c r="I39" s="150">
        <v>3314000</v>
      </c>
      <c r="J39" s="101"/>
      <c r="K39" s="42" t="s">
        <v>144</v>
      </c>
      <c r="L39" s="42" t="s">
        <v>146</v>
      </c>
      <c r="M39" s="101"/>
    </row>
    <row r="40" spans="1:15" ht="29.25" customHeight="1" x14ac:dyDescent="0.25">
      <c r="A40" s="249"/>
      <c r="B40" s="54" t="s">
        <v>4</v>
      </c>
      <c r="C40" s="241" t="s">
        <v>126</v>
      </c>
      <c r="D40" s="242"/>
      <c r="E40" s="242"/>
      <c r="F40" s="242"/>
      <c r="G40" s="242"/>
      <c r="H40" s="242"/>
      <c r="I40" s="242"/>
      <c r="J40" s="107"/>
      <c r="K40" s="107"/>
      <c r="L40" s="107"/>
      <c r="M40" s="47"/>
    </row>
    <row r="41" spans="1:15" ht="15" hidden="1" customHeight="1" x14ac:dyDescent="0.25">
      <c r="A41" s="217" t="s">
        <v>54</v>
      </c>
      <c r="B41" s="118" t="s">
        <v>102</v>
      </c>
      <c r="C41" s="154">
        <v>4267111</v>
      </c>
      <c r="D41" s="185">
        <v>190000000</v>
      </c>
      <c r="E41" s="156" t="s">
        <v>26</v>
      </c>
      <c r="F41" s="156" t="s">
        <v>149</v>
      </c>
      <c r="G41" s="156" t="s">
        <v>131</v>
      </c>
      <c r="H41" s="151" t="s">
        <v>88</v>
      </c>
      <c r="I41" s="156">
        <v>3314000</v>
      </c>
      <c r="J41" s="101"/>
      <c r="K41" s="85" t="s">
        <v>144</v>
      </c>
      <c r="L41" s="101"/>
      <c r="M41" s="85"/>
    </row>
    <row r="42" spans="1:15" s="12" customFormat="1" ht="36" customHeight="1" x14ac:dyDescent="0.25">
      <c r="A42" s="277" t="s">
        <v>53</v>
      </c>
      <c r="B42" s="211" t="s">
        <v>173</v>
      </c>
      <c r="C42" s="234">
        <v>426711</v>
      </c>
      <c r="D42" s="219">
        <v>168731000</v>
      </c>
      <c r="E42" s="219"/>
      <c r="F42" s="150" t="s">
        <v>151</v>
      </c>
      <c r="G42" s="218"/>
      <c r="H42" s="218"/>
      <c r="I42" s="150">
        <v>3314000</v>
      </c>
      <c r="J42" s="96"/>
      <c r="K42" s="42" t="s">
        <v>144</v>
      </c>
      <c r="L42" s="96"/>
      <c r="M42" s="209"/>
      <c r="N42" s="216"/>
    </row>
    <row r="43" spans="1:15" s="14" customFormat="1" ht="36" customHeight="1" x14ac:dyDescent="0.25">
      <c r="A43" s="251"/>
      <c r="B43" s="215" t="s">
        <v>4</v>
      </c>
      <c r="C43" s="280" t="s">
        <v>80</v>
      </c>
      <c r="D43" s="281"/>
      <c r="E43" s="281"/>
      <c r="F43" s="281"/>
      <c r="G43" s="281"/>
      <c r="H43" s="281"/>
      <c r="I43" s="281"/>
      <c r="J43" s="220"/>
      <c r="K43" s="220"/>
      <c r="L43" s="220"/>
      <c r="M43" s="221"/>
      <c r="N43" s="16"/>
    </row>
    <row r="44" spans="1:15" s="14" customFormat="1" ht="36" customHeight="1" x14ac:dyDescent="0.25">
      <c r="A44" s="250" t="s">
        <v>55</v>
      </c>
      <c r="B44" s="212" t="s">
        <v>174</v>
      </c>
      <c r="C44" s="234">
        <v>426711</v>
      </c>
      <c r="D44" s="219">
        <v>32000000</v>
      </c>
      <c r="E44" s="219"/>
      <c r="F44" s="150" t="s">
        <v>149</v>
      </c>
      <c r="G44" s="218"/>
      <c r="H44" s="218"/>
      <c r="I44" s="150">
        <v>3314000</v>
      </c>
      <c r="J44" s="96"/>
      <c r="K44" s="42" t="s">
        <v>144</v>
      </c>
      <c r="L44" s="96" t="s">
        <v>146</v>
      </c>
      <c r="M44" s="233"/>
      <c r="N44" s="16"/>
    </row>
    <row r="45" spans="1:15" s="14" customFormat="1" ht="36" customHeight="1" x14ac:dyDescent="0.25">
      <c r="A45" s="251"/>
      <c r="B45" s="215" t="s">
        <v>4</v>
      </c>
      <c r="C45" s="280" t="s">
        <v>80</v>
      </c>
      <c r="D45" s="281"/>
      <c r="E45" s="281"/>
      <c r="F45" s="281"/>
      <c r="G45" s="281"/>
      <c r="H45" s="281"/>
      <c r="I45" s="281"/>
      <c r="J45" s="220"/>
      <c r="K45" s="220"/>
      <c r="L45" s="220"/>
      <c r="M45" s="233"/>
      <c r="N45" s="16"/>
    </row>
    <row r="46" spans="1:15" ht="39" customHeight="1" x14ac:dyDescent="0.25">
      <c r="A46" s="250" t="s">
        <v>56</v>
      </c>
      <c r="B46" s="27" t="s">
        <v>147</v>
      </c>
      <c r="C46" s="145">
        <v>426721</v>
      </c>
      <c r="D46" s="147">
        <v>6000000</v>
      </c>
      <c r="E46" s="150" t="s">
        <v>26</v>
      </c>
      <c r="F46" s="150" t="s">
        <v>149</v>
      </c>
      <c r="G46" s="157"/>
      <c r="H46" s="157"/>
      <c r="I46" s="158">
        <v>3369000</v>
      </c>
      <c r="J46" s="49"/>
      <c r="K46" s="42" t="s">
        <v>144</v>
      </c>
      <c r="L46" s="49"/>
      <c r="M46" s="29"/>
    </row>
    <row r="47" spans="1:15" ht="39" customHeight="1" x14ac:dyDescent="0.25">
      <c r="A47" s="251"/>
      <c r="B47" s="215" t="s">
        <v>4</v>
      </c>
      <c r="C47" s="266" t="s">
        <v>80</v>
      </c>
      <c r="D47" s="267"/>
      <c r="E47" s="267"/>
      <c r="F47" s="267"/>
      <c r="G47" s="267"/>
      <c r="H47" s="267"/>
      <c r="I47" s="267"/>
      <c r="J47" s="222"/>
      <c r="K47" s="222"/>
      <c r="L47" s="223"/>
      <c r="M47" s="29"/>
    </row>
    <row r="48" spans="1:15" ht="39" customHeight="1" x14ac:dyDescent="0.25">
      <c r="A48" s="250" t="s">
        <v>57</v>
      </c>
      <c r="B48" s="27" t="s">
        <v>164</v>
      </c>
      <c r="C48" s="145">
        <v>426721</v>
      </c>
      <c r="D48" s="147">
        <v>145000000</v>
      </c>
      <c r="E48" s="159" t="s">
        <v>26</v>
      </c>
      <c r="F48" s="150" t="s">
        <v>149</v>
      </c>
      <c r="G48" s="150" t="s">
        <v>131</v>
      </c>
      <c r="H48" s="151" t="s">
        <v>88</v>
      </c>
      <c r="I48" s="150">
        <v>3369000</v>
      </c>
      <c r="J48" s="42"/>
      <c r="K48" s="42" t="s">
        <v>144</v>
      </c>
      <c r="L48" s="223"/>
      <c r="M48" s="29"/>
    </row>
    <row r="49" spans="1:28" ht="39" customHeight="1" x14ac:dyDescent="0.25">
      <c r="A49" s="251"/>
      <c r="B49" s="211" t="s">
        <v>4</v>
      </c>
      <c r="C49" s="260" t="s">
        <v>80</v>
      </c>
      <c r="D49" s="257"/>
      <c r="E49" s="257"/>
      <c r="F49" s="257"/>
      <c r="G49" s="257"/>
      <c r="H49" s="257"/>
      <c r="I49" s="257"/>
      <c r="J49" s="29"/>
      <c r="K49" s="29"/>
      <c r="L49" s="223"/>
      <c r="M49" s="29"/>
    </row>
    <row r="50" spans="1:28" ht="38.25" customHeight="1" x14ac:dyDescent="0.25">
      <c r="A50" s="248" t="s">
        <v>58</v>
      </c>
      <c r="B50" s="27" t="s">
        <v>165</v>
      </c>
      <c r="C50" s="145">
        <v>426721</v>
      </c>
      <c r="D50" s="147">
        <v>14000000</v>
      </c>
      <c r="E50" s="159" t="s">
        <v>26</v>
      </c>
      <c r="F50" s="150" t="s">
        <v>149</v>
      </c>
      <c r="G50" s="150" t="s">
        <v>131</v>
      </c>
      <c r="H50" s="151" t="s">
        <v>88</v>
      </c>
      <c r="I50" s="150">
        <v>3369000</v>
      </c>
      <c r="J50" s="42"/>
      <c r="K50" s="42" t="s">
        <v>144</v>
      </c>
      <c r="L50" s="42" t="s">
        <v>146</v>
      </c>
      <c r="M50" s="119"/>
    </row>
    <row r="51" spans="1:28" ht="27.75" customHeight="1" x14ac:dyDescent="0.25">
      <c r="A51" s="249"/>
      <c r="B51" s="48" t="s">
        <v>4</v>
      </c>
      <c r="C51" s="260" t="s">
        <v>80</v>
      </c>
      <c r="D51" s="257"/>
      <c r="E51" s="257"/>
      <c r="F51" s="257"/>
      <c r="G51" s="257"/>
      <c r="H51" s="257"/>
      <c r="I51" s="257"/>
      <c r="J51" s="29"/>
      <c r="K51" s="29"/>
      <c r="L51" s="29"/>
      <c r="M51" s="29"/>
    </row>
    <row r="52" spans="1:28" ht="30" customHeight="1" x14ac:dyDescent="0.25">
      <c r="A52" s="248" t="s">
        <v>59</v>
      </c>
      <c r="B52" s="27" t="s">
        <v>42</v>
      </c>
      <c r="C52" s="160">
        <v>426791</v>
      </c>
      <c r="D52" s="161">
        <v>21800000</v>
      </c>
      <c r="E52" s="150" t="s">
        <v>103</v>
      </c>
      <c r="F52" s="150" t="s">
        <v>149</v>
      </c>
      <c r="G52" s="150" t="s">
        <v>132</v>
      </c>
      <c r="H52" s="151" t="s">
        <v>88</v>
      </c>
      <c r="I52" s="150">
        <v>3314000</v>
      </c>
      <c r="J52" s="49"/>
      <c r="K52" s="42" t="s">
        <v>144</v>
      </c>
      <c r="L52" s="49"/>
      <c r="M52" s="42"/>
    </row>
    <row r="53" spans="1:28" ht="23.25" customHeight="1" x14ac:dyDescent="0.25">
      <c r="A53" s="249"/>
      <c r="B53" s="48" t="s">
        <v>4</v>
      </c>
      <c r="C53" s="258" t="s">
        <v>80</v>
      </c>
      <c r="D53" s="259"/>
      <c r="E53" s="259"/>
      <c r="F53" s="259"/>
      <c r="G53" s="259"/>
      <c r="H53" s="259"/>
      <c r="I53" s="259"/>
      <c r="J53" s="114"/>
      <c r="K53" s="114"/>
      <c r="L53" s="114"/>
      <c r="M53" s="29"/>
    </row>
    <row r="54" spans="1:28" ht="37.5" customHeight="1" x14ac:dyDescent="0.25">
      <c r="A54" s="250" t="s">
        <v>90</v>
      </c>
      <c r="B54" s="55" t="s">
        <v>36</v>
      </c>
      <c r="C54" s="166">
        <v>512511</v>
      </c>
      <c r="D54" s="149">
        <v>69614000</v>
      </c>
      <c r="E54" s="150" t="s">
        <v>26</v>
      </c>
      <c r="F54" s="150" t="s">
        <v>150</v>
      </c>
      <c r="G54" s="150" t="s">
        <v>132</v>
      </c>
      <c r="H54" s="151" t="s">
        <v>88</v>
      </c>
      <c r="I54" s="167">
        <v>3310000</v>
      </c>
      <c r="J54" s="49"/>
      <c r="K54" s="49"/>
      <c r="L54" s="49"/>
      <c r="M54" s="42"/>
    </row>
    <row r="55" spans="1:28" s="33" customFormat="1" ht="25.5" customHeight="1" x14ac:dyDescent="0.25">
      <c r="A55" s="251"/>
      <c r="B55" s="57" t="s">
        <v>4</v>
      </c>
      <c r="C55" s="241" t="s">
        <v>126</v>
      </c>
      <c r="D55" s="242"/>
      <c r="E55" s="242"/>
      <c r="F55" s="242"/>
      <c r="G55" s="242"/>
      <c r="H55" s="242"/>
      <c r="I55" s="242"/>
      <c r="J55" s="107"/>
      <c r="K55" s="107"/>
      <c r="L55" s="107"/>
      <c r="M55" s="47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ht="43.5" customHeight="1" x14ac:dyDescent="0.25">
      <c r="A56" s="250" t="s">
        <v>60</v>
      </c>
      <c r="B56" s="55" t="s">
        <v>166</v>
      </c>
      <c r="C56" s="166">
        <v>426911</v>
      </c>
      <c r="D56" s="149">
        <v>3284000</v>
      </c>
      <c r="E56" s="150" t="s">
        <v>26</v>
      </c>
      <c r="F56" s="150" t="s">
        <v>149</v>
      </c>
      <c r="G56" s="150" t="s">
        <v>132</v>
      </c>
      <c r="H56" s="151" t="s">
        <v>88</v>
      </c>
      <c r="I56" s="167">
        <v>3314000</v>
      </c>
      <c r="J56" s="49"/>
      <c r="K56" s="49"/>
      <c r="L56" s="49"/>
      <c r="M56" s="42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46.5" customHeight="1" x14ac:dyDescent="0.25">
      <c r="A57" s="251"/>
      <c r="B57" s="27" t="s">
        <v>4</v>
      </c>
      <c r="C57" s="258" t="s">
        <v>80</v>
      </c>
      <c r="D57" s="259"/>
      <c r="E57" s="259"/>
      <c r="F57" s="259"/>
      <c r="G57" s="259"/>
      <c r="H57" s="259"/>
      <c r="I57" s="259"/>
      <c r="J57" s="109"/>
      <c r="K57" s="109"/>
      <c r="L57" s="109"/>
      <c r="M57" s="99"/>
      <c r="N57" s="14"/>
    </row>
    <row r="58" spans="1:28" ht="39.75" customHeight="1" x14ac:dyDescent="0.25">
      <c r="A58" s="250" t="s">
        <v>61</v>
      </c>
      <c r="B58" s="59" t="s">
        <v>123</v>
      </c>
      <c r="C58" s="168">
        <v>426913</v>
      </c>
      <c r="D58" s="169">
        <v>1200000</v>
      </c>
      <c r="E58" s="150" t="s">
        <v>26</v>
      </c>
      <c r="F58" s="150" t="s">
        <v>149</v>
      </c>
      <c r="G58" s="150" t="s">
        <v>132</v>
      </c>
      <c r="H58" s="150" t="s">
        <v>88</v>
      </c>
      <c r="I58" s="167">
        <v>3314000</v>
      </c>
      <c r="J58" s="49"/>
      <c r="K58" s="49"/>
      <c r="L58" s="49"/>
      <c r="M58" s="49"/>
      <c r="N58" s="14"/>
    </row>
    <row r="59" spans="1:28" ht="24.75" customHeight="1" x14ac:dyDescent="0.25">
      <c r="A59" s="251"/>
      <c r="B59" s="57" t="s">
        <v>4</v>
      </c>
      <c r="C59" s="260" t="s">
        <v>80</v>
      </c>
      <c r="D59" s="257"/>
      <c r="E59" s="257"/>
      <c r="F59" s="257"/>
      <c r="G59" s="257"/>
      <c r="H59" s="257"/>
      <c r="I59" s="257"/>
      <c r="J59" s="107"/>
      <c r="K59" s="107"/>
      <c r="L59" s="107"/>
      <c r="M59" s="47"/>
      <c r="N59" s="14"/>
    </row>
    <row r="60" spans="1:28" ht="37.5" customHeight="1" x14ac:dyDescent="0.25">
      <c r="A60" s="250" t="s">
        <v>155</v>
      </c>
      <c r="B60" s="72" t="s">
        <v>110</v>
      </c>
      <c r="C60" s="163">
        <v>426111</v>
      </c>
      <c r="D60" s="164">
        <v>5657969</v>
      </c>
      <c r="E60" s="150" t="s">
        <v>26</v>
      </c>
      <c r="F60" s="150" t="s">
        <v>150</v>
      </c>
      <c r="G60" s="150" t="s">
        <v>133</v>
      </c>
      <c r="H60" s="150" t="s">
        <v>88</v>
      </c>
      <c r="I60" s="167">
        <v>3019200</v>
      </c>
      <c r="J60" s="53"/>
      <c r="K60" s="53"/>
      <c r="L60" s="53"/>
      <c r="M60" s="42"/>
    </row>
    <row r="61" spans="1:28" ht="57" customHeight="1" x14ac:dyDescent="0.25">
      <c r="A61" s="251"/>
      <c r="B61" s="57" t="s">
        <v>4</v>
      </c>
      <c r="C61" s="260" t="s">
        <v>80</v>
      </c>
      <c r="D61" s="257"/>
      <c r="E61" s="257"/>
      <c r="F61" s="257"/>
      <c r="G61" s="257"/>
      <c r="H61" s="257"/>
      <c r="I61" s="257"/>
      <c r="J61" s="112"/>
      <c r="K61" s="112"/>
      <c r="L61" s="112"/>
      <c r="M61" s="50"/>
    </row>
    <row r="62" spans="1:28" ht="40.5" customHeight="1" x14ac:dyDescent="0.25">
      <c r="A62" s="250" t="s">
        <v>62</v>
      </c>
      <c r="B62" s="27" t="s">
        <v>167</v>
      </c>
      <c r="C62" s="145">
        <v>426913</v>
      </c>
      <c r="D62" s="149">
        <v>2314489</v>
      </c>
      <c r="E62" s="150" t="s">
        <v>26</v>
      </c>
      <c r="F62" s="150" t="s">
        <v>149</v>
      </c>
      <c r="G62" s="159" t="s">
        <v>132</v>
      </c>
      <c r="H62" s="151" t="s">
        <v>88</v>
      </c>
      <c r="I62" s="167">
        <v>3929000</v>
      </c>
      <c r="J62" s="49"/>
      <c r="K62" s="49"/>
      <c r="L62" s="49"/>
      <c r="M62" s="42"/>
    </row>
    <row r="63" spans="1:28" s="11" customFormat="1" ht="24" customHeight="1" x14ac:dyDescent="0.25">
      <c r="A63" s="251"/>
      <c r="B63" s="27" t="s">
        <v>4</v>
      </c>
      <c r="C63" s="241" t="s">
        <v>126</v>
      </c>
      <c r="D63" s="242"/>
      <c r="E63" s="242"/>
      <c r="F63" s="242"/>
      <c r="G63" s="242"/>
      <c r="H63" s="242"/>
      <c r="I63" s="242"/>
      <c r="J63" s="107"/>
      <c r="K63" s="107"/>
      <c r="L63" s="107"/>
      <c r="M63" s="47"/>
      <c r="N63" s="17"/>
    </row>
    <row r="64" spans="1:28" ht="33.75" customHeight="1" x14ac:dyDescent="0.25">
      <c r="A64" s="248" t="s">
        <v>114</v>
      </c>
      <c r="B64" s="55" t="s">
        <v>100</v>
      </c>
      <c r="C64" s="166">
        <v>426823</v>
      </c>
      <c r="D64" s="147">
        <v>21933000</v>
      </c>
      <c r="E64" s="150" t="s">
        <v>26</v>
      </c>
      <c r="F64" s="150" t="s">
        <v>151</v>
      </c>
      <c r="G64" s="159" t="s">
        <v>132</v>
      </c>
      <c r="H64" s="151" t="s">
        <v>88</v>
      </c>
      <c r="I64" s="167">
        <v>1500000</v>
      </c>
      <c r="J64" s="49"/>
      <c r="K64" s="49"/>
      <c r="L64" s="49"/>
      <c r="M64" s="42"/>
    </row>
    <row r="65" spans="1:14" ht="24" customHeight="1" x14ac:dyDescent="0.25">
      <c r="A65" s="249"/>
      <c r="B65" s="55" t="s">
        <v>4</v>
      </c>
      <c r="C65" s="241" t="s">
        <v>126</v>
      </c>
      <c r="D65" s="242"/>
      <c r="E65" s="242"/>
      <c r="F65" s="242"/>
      <c r="G65" s="242"/>
      <c r="H65" s="242"/>
      <c r="I65" s="242"/>
      <c r="J65" s="107"/>
      <c r="K65" s="107"/>
      <c r="L65" s="107"/>
      <c r="M65" s="47"/>
    </row>
    <row r="66" spans="1:14" ht="31.5" customHeight="1" x14ac:dyDescent="0.25">
      <c r="A66" s="275" t="s">
        <v>83</v>
      </c>
      <c r="B66" s="64" t="s">
        <v>81</v>
      </c>
      <c r="C66" s="166">
        <v>426912</v>
      </c>
      <c r="D66" s="147">
        <v>6975283</v>
      </c>
      <c r="E66" s="150" t="s">
        <v>122</v>
      </c>
      <c r="F66" s="150" t="s">
        <v>149</v>
      </c>
      <c r="G66" s="159" t="s">
        <v>132</v>
      </c>
      <c r="H66" s="151" t="s">
        <v>88</v>
      </c>
      <c r="I66" s="167">
        <v>34913000</v>
      </c>
      <c r="J66" s="53"/>
      <c r="K66" s="53"/>
      <c r="L66" s="53"/>
      <c r="M66" s="42"/>
    </row>
    <row r="67" spans="1:14" ht="21.75" customHeight="1" x14ac:dyDescent="0.25">
      <c r="A67" s="276"/>
      <c r="B67" s="55" t="s">
        <v>4</v>
      </c>
      <c r="C67" s="62"/>
      <c r="D67" s="263" t="s">
        <v>126</v>
      </c>
      <c r="E67" s="264"/>
      <c r="F67" s="264"/>
      <c r="G67" s="264"/>
      <c r="H67" s="264"/>
      <c r="I67" s="30"/>
      <c r="J67" s="107"/>
      <c r="K67" s="107"/>
      <c r="L67" s="107"/>
      <c r="M67" s="47"/>
    </row>
    <row r="68" spans="1:14" ht="29.25" customHeight="1" x14ac:dyDescent="0.25">
      <c r="A68" s="250" t="s">
        <v>104</v>
      </c>
      <c r="B68" s="55" t="s">
        <v>84</v>
      </c>
      <c r="C68" s="162">
        <v>426811</v>
      </c>
      <c r="D68" s="133">
        <v>928000</v>
      </c>
      <c r="E68" s="146" t="s">
        <v>6</v>
      </c>
      <c r="F68" s="150" t="s">
        <v>150</v>
      </c>
      <c r="G68" s="159" t="s">
        <v>133</v>
      </c>
      <c r="H68" s="131" t="s">
        <v>88</v>
      </c>
      <c r="I68" s="122">
        <v>3983000</v>
      </c>
      <c r="J68" s="49"/>
      <c r="K68" s="49"/>
      <c r="L68" s="49"/>
      <c r="M68" s="42"/>
    </row>
    <row r="69" spans="1:14" ht="40.5" customHeight="1" x14ac:dyDescent="0.25">
      <c r="A69" s="251"/>
      <c r="B69" s="27" t="s">
        <v>4</v>
      </c>
      <c r="C69" s="241" t="s">
        <v>126</v>
      </c>
      <c r="D69" s="242"/>
      <c r="E69" s="242"/>
      <c r="F69" s="242"/>
      <c r="G69" s="242"/>
      <c r="H69" s="242"/>
      <c r="I69" s="242"/>
      <c r="J69" s="107"/>
      <c r="K69" s="107"/>
      <c r="L69" s="107"/>
      <c r="M69" s="87"/>
    </row>
    <row r="70" spans="1:14" ht="36" x14ac:dyDescent="0.25">
      <c r="A70" s="250" t="s">
        <v>106</v>
      </c>
      <c r="B70" s="55" t="s">
        <v>178</v>
      </c>
      <c r="C70" s="162">
        <v>426812</v>
      </c>
      <c r="D70" s="149">
        <v>1200000</v>
      </c>
      <c r="E70" s="156" t="s">
        <v>6</v>
      </c>
      <c r="F70" s="150" t="s">
        <v>150</v>
      </c>
      <c r="G70" s="165" t="s">
        <v>132</v>
      </c>
      <c r="H70" s="131" t="s">
        <v>88</v>
      </c>
      <c r="I70" s="123">
        <v>3922000</v>
      </c>
      <c r="J70" s="49"/>
      <c r="K70" s="49"/>
      <c r="L70" s="49"/>
      <c r="M70" s="42"/>
    </row>
    <row r="71" spans="1:14" ht="24.75" customHeight="1" x14ac:dyDescent="0.25">
      <c r="A71" s="251"/>
      <c r="B71" s="66" t="s">
        <v>4</v>
      </c>
      <c r="C71" s="241" t="s">
        <v>126</v>
      </c>
      <c r="D71" s="242"/>
      <c r="E71" s="242"/>
      <c r="F71" s="242"/>
      <c r="G71" s="242"/>
      <c r="H71" s="242"/>
      <c r="I71" s="242"/>
      <c r="J71" s="29"/>
      <c r="K71" s="29"/>
      <c r="L71" s="29"/>
      <c r="M71" s="29"/>
    </row>
    <row r="72" spans="1:14" ht="30" customHeight="1" x14ac:dyDescent="0.25">
      <c r="A72" s="250" t="s">
        <v>111</v>
      </c>
      <c r="B72" s="55" t="s">
        <v>85</v>
      </c>
      <c r="C72" s="162">
        <v>426819</v>
      </c>
      <c r="D72" s="133">
        <v>1200000</v>
      </c>
      <c r="E72" s="146" t="s">
        <v>6</v>
      </c>
      <c r="F72" s="130" t="s">
        <v>149</v>
      </c>
      <c r="G72" s="165" t="s">
        <v>132</v>
      </c>
      <c r="H72" s="131" t="s">
        <v>88</v>
      </c>
      <c r="I72" s="123">
        <v>3922000</v>
      </c>
      <c r="J72" s="49"/>
      <c r="K72" s="49"/>
      <c r="L72" s="49"/>
      <c r="M72" s="42"/>
    </row>
    <row r="73" spans="1:14" ht="21" customHeight="1" x14ac:dyDescent="0.25">
      <c r="A73" s="251"/>
      <c r="B73" s="66" t="s">
        <v>4</v>
      </c>
      <c r="C73" s="241" t="s">
        <v>126</v>
      </c>
      <c r="D73" s="242"/>
      <c r="E73" s="242"/>
      <c r="F73" s="242"/>
      <c r="G73" s="242"/>
      <c r="H73" s="242"/>
      <c r="I73" s="265"/>
      <c r="J73" s="29"/>
      <c r="K73" s="29"/>
      <c r="L73" s="29"/>
      <c r="M73" s="29"/>
    </row>
    <row r="74" spans="1:14" ht="27" customHeight="1" x14ac:dyDescent="0.25">
      <c r="A74" s="250" t="s">
        <v>112</v>
      </c>
      <c r="B74" s="66" t="s">
        <v>168</v>
      </c>
      <c r="C74" s="172">
        <v>426819</v>
      </c>
      <c r="D74" s="133">
        <v>3816000</v>
      </c>
      <c r="E74" s="227" t="s">
        <v>122</v>
      </c>
      <c r="F74" s="174"/>
      <c r="G74" s="210"/>
      <c r="H74" s="224"/>
      <c r="I74" s="49"/>
      <c r="J74" s="49"/>
      <c r="K74" s="49"/>
      <c r="L74" s="49"/>
      <c r="M74" s="49"/>
    </row>
    <row r="75" spans="1:14" ht="36" customHeight="1" x14ac:dyDescent="0.25">
      <c r="A75" s="251"/>
      <c r="B75" s="215" t="s">
        <v>4</v>
      </c>
      <c r="C75" s="266" t="s">
        <v>80</v>
      </c>
      <c r="D75" s="267"/>
      <c r="E75" s="267"/>
      <c r="F75" s="267"/>
      <c r="G75" s="267"/>
      <c r="H75" s="267"/>
      <c r="I75" s="267"/>
      <c r="J75" s="29"/>
      <c r="K75" s="29"/>
      <c r="L75" s="29"/>
      <c r="M75" s="29"/>
    </row>
    <row r="76" spans="1:14" ht="33" customHeight="1" x14ac:dyDescent="0.25">
      <c r="A76" s="250" t="s">
        <v>152</v>
      </c>
      <c r="B76" s="55" t="s">
        <v>91</v>
      </c>
      <c r="C76" s="162">
        <v>512221</v>
      </c>
      <c r="D76" s="133">
        <v>1520000</v>
      </c>
      <c r="E76" s="130" t="s">
        <v>122</v>
      </c>
      <c r="F76" s="130" t="s">
        <v>149</v>
      </c>
      <c r="G76" s="165" t="s">
        <v>131</v>
      </c>
      <c r="H76" s="131" t="s">
        <v>88</v>
      </c>
      <c r="I76" s="193">
        <v>30230000</v>
      </c>
      <c r="J76" s="49"/>
      <c r="K76" s="49"/>
      <c r="L76" s="49"/>
      <c r="M76" s="42"/>
    </row>
    <row r="77" spans="1:14" ht="24" customHeight="1" x14ac:dyDescent="0.25">
      <c r="A77" s="251"/>
      <c r="B77" s="66" t="s">
        <v>4</v>
      </c>
      <c r="C77" s="241" t="s">
        <v>126</v>
      </c>
      <c r="D77" s="242"/>
      <c r="E77" s="242"/>
      <c r="F77" s="242"/>
      <c r="G77" s="242"/>
      <c r="H77" s="242"/>
      <c r="I77" s="242"/>
      <c r="J77" s="29"/>
      <c r="K77" s="29"/>
      <c r="L77" s="29"/>
      <c r="M77" s="29"/>
    </row>
    <row r="78" spans="1:14" ht="36.75" customHeight="1" x14ac:dyDescent="0.25">
      <c r="A78" s="248" t="s">
        <v>170</v>
      </c>
      <c r="B78" s="66" t="s">
        <v>118</v>
      </c>
      <c r="C78" s="173">
        <v>426911</v>
      </c>
      <c r="D78" s="174">
        <v>4200000</v>
      </c>
      <c r="E78" s="130" t="s">
        <v>122</v>
      </c>
      <c r="F78" s="150" t="s">
        <v>150</v>
      </c>
      <c r="G78" s="165" t="s">
        <v>132</v>
      </c>
      <c r="H78" s="131" t="s">
        <v>88</v>
      </c>
      <c r="I78" s="123">
        <v>4440000</v>
      </c>
      <c r="J78" s="192"/>
      <c r="K78" s="49"/>
      <c r="L78" s="49"/>
      <c r="M78" s="49"/>
    </row>
    <row r="79" spans="1:14" ht="24" customHeight="1" x14ac:dyDescent="0.25">
      <c r="A79" s="249"/>
      <c r="B79" s="95" t="s">
        <v>4</v>
      </c>
      <c r="C79" s="246" t="s">
        <v>80</v>
      </c>
      <c r="D79" s="247"/>
      <c r="E79" s="247"/>
      <c r="F79" s="247"/>
      <c r="G79" s="247"/>
      <c r="H79" s="247"/>
      <c r="I79" s="247"/>
      <c r="J79" s="29"/>
      <c r="K79" s="29"/>
      <c r="L79" s="29"/>
      <c r="M79" s="29"/>
      <c r="N79" s="14"/>
    </row>
    <row r="80" spans="1:14" ht="24" customHeight="1" x14ac:dyDescent="0.25">
      <c r="A80" s="250" t="s">
        <v>171</v>
      </c>
      <c r="B80" s="66" t="s">
        <v>119</v>
      </c>
      <c r="C80" s="235">
        <v>512811</v>
      </c>
      <c r="D80" s="175">
        <v>1200000</v>
      </c>
      <c r="E80" s="130" t="s">
        <v>122</v>
      </c>
      <c r="F80" s="130" t="s">
        <v>150</v>
      </c>
      <c r="G80" s="197" t="s">
        <v>133</v>
      </c>
      <c r="H80" s="176" t="s">
        <v>88</v>
      </c>
      <c r="I80" s="123">
        <v>3510000</v>
      </c>
      <c r="J80" s="96"/>
      <c r="K80" s="96"/>
      <c r="L80" s="96"/>
      <c r="M80" s="49"/>
    </row>
    <row r="81" spans="1:28" ht="24" customHeight="1" x14ac:dyDescent="0.25">
      <c r="A81" s="251"/>
      <c r="B81" s="194" t="s">
        <v>4</v>
      </c>
      <c r="C81" s="245" t="s">
        <v>80</v>
      </c>
      <c r="D81" s="245"/>
      <c r="E81" s="245"/>
      <c r="F81" s="245"/>
      <c r="G81" s="245"/>
      <c r="H81" s="245"/>
      <c r="I81" s="245"/>
      <c r="J81" s="128"/>
      <c r="K81" s="128"/>
      <c r="L81" s="128"/>
      <c r="M81" s="129"/>
    </row>
    <row r="82" spans="1:28" ht="22.5" hidden="1" customHeight="1" x14ac:dyDescent="0.25">
      <c r="A82" s="121" t="s">
        <v>152</v>
      </c>
      <c r="B82" s="95" t="s">
        <v>153</v>
      </c>
      <c r="C82" s="198">
        <v>426919</v>
      </c>
      <c r="D82" s="175">
        <v>1250000</v>
      </c>
      <c r="E82" s="130" t="s">
        <v>122</v>
      </c>
      <c r="F82" s="175" t="s">
        <v>150</v>
      </c>
      <c r="G82" s="195"/>
      <c r="H82" s="195"/>
      <c r="I82" s="49"/>
      <c r="J82" s="49"/>
      <c r="K82" s="49"/>
      <c r="L82" s="49"/>
      <c r="M82" s="129"/>
    </row>
    <row r="83" spans="1:28" ht="22.5" customHeight="1" x14ac:dyDescent="0.25">
      <c r="A83" s="250" t="s">
        <v>175</v>
      </c>
      <c r="B83" s="95" t="s">
        <v>153</v>
      </c>
      <c r="C83" s="235">
        <v>426919</v>
      </c>
      <c r="D83" s="175">
        <v>1100000</v>
      </c>
      <c r="E83" s="227" t="s">
        <v>122</v>
      </c>
      <c r="F83" s="226"/>
      <c r="G83" s="225"/>
      <c r="H83" s="225"/>
      <c r="I83" s="49"/>
      <c r="J83" s="49"/>
      <c r="K83" s="49"/>
      <c r="L83" s="49"/>
      <c r="M83" s="129"/>
    </row>
    <row r="84" spans="1:28" ht="36" customHeight="1" x14ac:dyDescent="0.25">
      <c r="A84" s="251"/>
      <c r="B84" s="215" t="s">
        <v>4</v>
      </c>
      <c r="C84" s="266" t="s">
        <v>80</v>
      </c>
      <c r="D84" s="267"/>
      <c r="E84" s="267"/>
      <c r="F84" s="267"/>
      <c r="G84" s="267"/>
      <c r="H84" s="267"/>
      <c r="I84" s="267"/>
      <c r="J84" s="196"/>
      <c r="K84" s="120"/>
      <c r="L84" s="120"/>
      <c r="M84" s="29"/>
    </row>
    <row r="85" spans="1:28" ht="33" customHeight="1" x14ac:dyDescent="0.25">
      <c r="A85" s="250" t="s">
        <v>176</v>
      </c>
      <c r="B85" s="95" t="s">
        <v>159</v>
      </c>
      <c r="C85" s="162">
        <v>512221</v>
      </c>
      <c r="D85" s="96">
        <v>1000000</v>
      </c>
      <c r="E85" s="130" t="s">
        <v>122</v>
      </c>
      <c r="F85" s="177" t="s">
        <v>150</v>
      </c>
      <c r="G85" s="126"/>
      <c r="H85" s="126"/>
      <c r="I85" s="193">
        <v>30230000</v>
      </c>
      <c r="J85" s="49"/>
      <c r="K85" s="49"/>
      <c r="L85" s="49"/>
      <c r="M85" s="129"/>
    </row>
    <row r="86" spans="1:28" ht="30" customHeight="1" x14ac:dyDescent="0.25">
      <c r="A86" s="251"/>
      <c r="B86" s="95" t="s">
        <v>4</v>
      </c>
      <c r="C86" s="246" t="s">
        <v>80</v>
      </c>
      <c r="D86" s="247"/>
      <c r="E86" s="247"/>
      <c r="F86" s="247"/>
      <c r="G86" s="247"/>
      <c r="H86" s="247"/>
      <c r="I86" s="247"/>
      <c r="J86" s="129"/>
      <c r="K86" s="29"/>
      <c r="L86" s="29"/>
      <c r="M86" s="29"/>
    </row>
    <row r="87" spans="1:28" ht="34.5" customHeight="1" x14ac:dyDescent="0.25">
      <c r="A87" s="67" t="s">
        <v>28</v>
      </c>
      <c r="B87" s="68" t="s">
        <v>162</v>
      </c>
      <c r="C87" s="69"/>
      <c r="D87" s="70"/>
      <c r="E87" s="26"/>
      <c r="F87" s="26"/>
      <c r="G87" s="26"/>
      <c r="H87" s="71"/>
      <c r="I87" s="26"/>
      <c r="J87" s="26"/>
      <c r="K87" s="26"/>
      <c r="L87" s="26"/>
      <c r="M87" s="26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s="12" customFormat="1" ht="30" customHeight="1" x14ac:dyDescent="0.25">
      <c r="A88" s="250" t="s">
        <v>63</v>
      </c>
      <c r="B88" s="55" t="s">
        <v>37</v>
      </c>
      <c r="C88" s="56" t="s">
        <v>108</v>
      </c>
      <c r="D88" s="53">
        <v>7300000</v>
      </c>
      <c r="E88" s="63" t="s">
        <v>26</v>
      </c>
      <c r="F88" s="42" t="s">
        <v>149</v>
      </c>
      <c r="G88" s="106" t="s">
        <v>133</v>
      </c>
      <c r="H88" s="43" t="s">
        <v>88</v>
      </c>
      <c r="I88" s="122">
        <v>66510000</v>
      </c>
      <c r="J88" s="49"/>
      <c r="K88" s="49"/>
      <c r="L88" s="49"/>
      <c r="M88" s="63"/>
      <c r="N88" s="16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ht="32.25" customHeight="1" x14ac:dyDescent="0.25">
      <c r="A89" s="251"/>
      <c r="B89" s="55" t="s">
        <v>4</v>
      </c>
      <c r="C89" s="268" t="s">
        <v>126</v>
      </c>
      <c r="D89" s="269"/>
      <c r="E89" s="269"/>
      <c r="F89" s="269"/>
      <c r="G89" s="269"/>
      <c r="H89" s="269"/>
      <c r="I89" s="269"/>
      <c r="J89" s="107"/>
      <c r="K89" s="107"/>
      <c r="L89" s="107"/>
      <c r="M89" s="47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ht="36.75" customHeight="1" x14ac:dyDescent="0.25">
      <c r="A90" s="250" t="s">
        <v>64</v>
      </c>
      <c r="B90" s="55" t="s">
        <v>38</v>
      </c>
      <c r="C90" s="162">
        <v>425250</v>
      </c>
      <c r="D90" s="147">
        <v>37720000</v>
      </c>
      <c r="E90" s="130" t="s">
        <v>122</v>
      </c>
      <c r="F90" s="148" t="s">
        <v>151</v>
      </c>
      <c r="G90" s="165" t="s">
        <v>132</v>
      </c>
      <c r="H90" s="131" t="s">
        <v>88</v>
      </c>
      <c r="I90" s="122">
        <v>5040000</v>
      </c>
      <c r="J90" s="49"/>
      <c r="K90" s="49"/>
      <c r="L90" s="49"/>
      <c r="M90" s="6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24" customHeight="1" x14ac:dyDescent="0.25">
      <c r="A91" s="251"/>
      <c r="B91" s="103" t="s">
        <v>4</v>
      </c>
      <c r="C91" s="243" t="s">
        <v>126</v>
      </c>
      <c r="D91" s="244"/>
      <c r="E91" s="244"/>
      <c r="F91" s="244"/>
      <c r="G91" s="244"/>
      <c r="H91" s="244"/>
      <c r="I91" s="244"/>
      <c r="J91" s="107"/>
      <c r="K91" s="107"/>
      <c r="L91" s="107"/>
      <c r="M91" s="10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45" customHeight="1" x14ac:dyDescent="0.25">
      <c r="A92" s="250" t="s">
        <v>65</v>
      </c>
      <c r="B92" s="103" t="s">
        <v>127</v>
      </c>
      <c r="C92" s="132">
        <v>425116</v>
      </c>
      <c r="D92" s="174">
        <v>2255000</v>
      </c>
      <c r="E92" s="130" t="s">
        <v>122</v>
      </c>
      <c r="F92" s="130" t="s">
        <v>149</v>
      </c>
      <c r="G92" s="165" t="s">
        <v>131</v>
      </c>
      <c r="H92" s="131" t="s">
        <v>88</v>
      </c>
      <c r="I92" s="123">
        <v>4525900</v>
      </c>
      <c r="J92" s="115"/>
      <c r="K92" s="115"/>
      <c r="L92" s="115"/>
      <c r="M92" s="104"/>
    </row>
    <row r="93" spans="1:28" s="15" customFormat="1" ht="39" customHeight="1" x14ac:dyDescent="0.25">
      <c r="A93" s="251"/>
      <c r="B93" s="105" t="s">
        <v>4</v>
      </c>
      <c r="C93" s="241" t="s">
        <v>126</v>
      </c>
      <c r="D93" s="242"/>
      <c r="E93" s="242"/>
      <c r="F93" s="242"/>
      <c r="G93" s="242"/>
      <c r="H93" s="242"/>
      <c r="I93" s="242"/>
      <c r="J93" s="107"/>
      <c r="K93" s="107"/>
      <c r="L93" s="107"/>
      <c r="M93" s="104"/>
      <c r="N93" s="18"/>
    </row>
    <row r="94" spans="1:28" ht="35.25" customHeight="1" x14ac:dyDescent="0.25">
      <c r="A94" s="250" t="s">
        <v>172</v>
      </c>
      <c r="B94" s="27" t="s">
        <v>39</v>
      </c>
      <c r="C94" s="132">
        <v>423212</v>
      </c>
      <c r="D94" s="133">
        <v>6200000</v>
      </c>
      <c r="E94" s="130" t="s">
        <v>122</v>
      </c>
      <c r="F94" s="150" t="s">
        <v>150</v>
      </c>
      <c r="G94" s="159" t="s">
        <v>133</v>
      </c>
      <c r="H94" s="131" t="s">
        <v>88</v>
      </c>
      <c r="I94" s="123">
        <v>72260000</v>
      </c>
      <c r="J94" s="49"/>
      <c r="K94" s="49"/>
      <c r="L94" s="49"/>
      <c r="M94" s="63"/>
    </row>
    <row r="95" spans="1:28" ht="38.25" customHeight="1" x14ac:dyDescent="0.25">
      <c r="A95" s="251"/>
      <c r="B95" s="27" t="s">
        <v>4</v>
      </c>
      <c r="C95" s="243" t="s">
        <v>80</v>
      </c>
      <c r="D95" s="244"/>
      <c r="E95" s="244"/>
      <c r="F95" s="244"/>
      <c r="G95" s="244"/>
      <c r="H95" s="244"/>
      <c r="I95" s="244"/>
      <c r="J95" s="112"/>
      <c r="K95" s="112"/>
      <c r="L95" s="112"/>
      <c r="M95" s="50"/>
    </row>
    <row r="96" spans="1:28" ht="45.75" customHeight="1" x14ac:dyDescent="0.25">
      <c r="A96" s="250" t="s">
        <v>66</v>
      </c>
      <c r="B96" s="55" t="s">
        <v>120</v>
      </c>
      <c r="C96" s="162">
        <v>425225</v>
      </c>
      <c r="D96" s="133">
        <v>1300000</v>
      </c>
      <c r="E96" s="130" t="s">
        <v>122</v>
      </c>
      <c r="F96" s="130" t="s">
        <v>149</v>
      </c>
      <c r="G96" s="165" t="s">
        <v>132</v>
      </c>
      <c r="H96" s="131" t="s">
        <v>88</v>
      </c>
      <c r="I96" s="123">
        <v>50000000</v>
      </c>
      <c r="J96" s="49"/>
      <c r="K96" s="49"/>
      <c r="L96" s="49"/>
      <c r="M96" s="42"/>
    </row>
    <row r="97" spans="1:16" ht="37.5" customHeight="1" x14ac:dyDescent="0.25">
      <c r="A97" s="251"/>
      <c r="B97" s="55" t="s">
        <v>4</v>
      </c>
      <c r="C97" s="268" t="s">
        <v>80</v>
      </c>
      <c r="D97" s="269"/>
      <c r="E97" s="269"/>
      <c r="F97" s="269"/>
      <c r="G97" s="269"/>
      <c r="H97" s="269"/>
      <c r="I97" s="269"/>
      <c r="J97" s="232"/>
      <c r="K97" s="107"/>
      <c r="L97" s="107"/>
      <c r="M97" s="47"/>
    </row>
    <row r="98" spans="1:16" ht="48" customHeight="1" x14ac:dyDescent="0.25">
      <c r="A98" s="290" t="s">
        <v>67</v>
      </c>
      <c r="B98" s="72" t="s">
        <v>40</v>
      </c>
      <c r="C98" s="60">
        <v>421325</v>
      </c>
      <c r="D98" s="144">
        <v>8800000</v>
      </c>
      <c r="E98" s="58" t="s">
        <v>122</v>
      </c>
      <c r="F98" s="58" t="s">
        <v>150</v>
      </c>
      <c r="G98" s="179" t="s">
        <v>134</v>
      </c>
      <c r="H98" s="74" t="s">
        <v>88</v>
      </c>
      <c r="I98" s="180">
        <v>90910000</v>
      </c>
      <c r="J98" s="49"/>
      <c r="K98" s="42" t="s">
        <v>144</v>
      </c>
      <c r="L98" s="49"/>
      <c r="M98" s="63"/>
    </row>
    <row r="99" spans="1:16" ht="54" customHeight="1" x14ac:dyDescent="0.25">
      <c r="A99" s="291"/>
      <c r="B99" s="27" t="s">
        <v>4</v>
      </c>
      <c r="C99" s="255" t="s">
        <v>107</v>
      </c>
      <c r="D99" s="256"/>
      <c r="E99" s="256"/>
      <c r="F99" s="256"/>
      <c r="G99" s="256"/>
      <c r="H99" s="256"/>
      <c r="I99" s="256"/>
      <c r="J99" s="107"/>
      <c r="K99" s="107"/>
      <c r="L99" s="107"/>
      <c r="M99" s="47"/>
    </row>
    <row r="100" spans="1:16" ht="39" customHeight="1" x14ac:dyDescent="0.25">
      <c r="A100" s="248" t="s">
        <v>68</v>
      </c>
      <c r="B100" s="55" t="s">
        <v>169</v>
      </c>
      <c r="C100" s="65">
        <v>424351</v>
      </c>
      <c r="D100" s="181">
        <v>2394152</v>
      </c>
      <c r="E100" s="58" t="s">
        <v>122</v>
      </c>
      <c r="F100" s="73" t="s">
        <v>151</v>
      </c>
      <c r="G100" s="73" t="s">
        <v>136</v>
      </c>
      <c r="H100" s="74" t="s">
        <v>88</v>
      </c>
      <c r="I100" s="180">
        <v>90721600</v>
      </c>
      <c r="J100" s="49"/>
      <c r="K100" s="49"/>
      <c r="L100" s="49"/>
      <c r="M100" s="42"/>
    </row>
    <row r="101" spans="1:16" ht="41.25" customHeight="1" x14ac:dyDescent="0.25">
      <c r="A101" s="249"/>
      <c r="B101" s="66" t="s">
        <v>4</v>
      </c>
      <c r="C101" s="241" t="s">
        <v>126</v>
      </c>
      <c r="D101" s="242"/>
      <c r="E101" s="242"/>
      <c r="F101" s="242"/>
      <c r="G101" s="242"/>
      <c r="H101" s="242"/>
      <c r="I101" s="242"/>
      <c r="J101" s="107"/>
      <c r="K101" s="107"/>
      <c r="L101" s="107"/>
      <c r="M101" s="47"/>
    </row>
    <row r="102" spans="1:16" ht="33" customHeight="1" x14ac:dyDescent="0.25">
      <c r="A102" s="290" t="s">
        <v>69</v>
      </c>
      <c r="B102" s="51" t="s">
        <v>125</v>
      </c>
      <c r="C102" s="52">
        <v>421323</v>
      </c>
      <c r="D102" s="144">
        <v>9700000</v>
      </c>
      <c r="E102" s="61" t="s">
        <v>11</v>
      </c>
      <c r="F102" s="73" t="s">
        <v>149</v>
      </c>
      <c r="G102" s="106" t="s">
        <v>133</v>
      </c>
      <c r="H102" s="74" t="s">
        <v>88</v>
      </c>
      <c r="I102" s="180">
        <v>79710000</v>
      </c>
      <c r="J102" s="49"/>
      <c r="K102" s="49"/>
      <c r="L102" s="49"/>
      <c r="M102" s="42"/>
    </row>
    <row r="103" spans="1:16" ht="40.5" customHeight="1" x14ac:dyDescent="0.25">
      <c r="A103" s="291"/>
      <c r="B103" s="51" t="s">
        <v>4</v>
      </c>
      <c r="C103" s="255" t="s">
        <v>113</v>
      </c>
      <c r="D103" s="256"/>
      <c r="E103" s="256"/>
      <c r="F103" s="256"/>
      <c r="G103" s="256"/>
      <c r="H103" s="256"/>
      <c r="I103" s="256"/>
      <c r="J103" s="107"/>
      <c r="K103" s="107"/>
      <c r="L103" s="107"/>
      <c r="M103" s="47"/>
    </row>
    <row r="104" spans="1:16" ht="22.5" customHeight="1" x14ac:dyDescent="0.25">
      <c r="A104" s="248" t="s">
        <v>70</v>
      </c>
      <c r="B104" s="27" t="s">
        <v>41</v>
      </c>
      <c r="C104" s="145">
        <v>425119</v>
      </c>
      <c r="D104" s="149">
        <v>2800000</v>
      </c>
      <c r="E104" s="150" t="s">
        <v>122</v>
      </c>
      <c r="F104" s="150" t="s">
        <v>151</v>
      </c>
      <c r="G104" s="150" t="s">
        <v>137</v>
      </c>
      <c r="H104" s="151" t="s">
        <v>88</v>
      </c>
      <c r="I104" s="158">
        <v>50750000</v>
      </c>
      <c r="J104" s="147"/>
      <c r="K104" s="147"/>
      <c r="L104" s="147"/>
      <c r="M104" s="150"/>
    </row>
    <row r="105" spans="1:16" ht="42" customHeight="1" x14ac:dyDescent="0.25">
      <c r="A105" s="249"/>
      <c r="B105" s="27" t="s">
        <v>4</v>
      </c>
      <c r="C105" s="260" t="s">
        <v>126</v>
      </c>
      <c r="D105" s="257"/>
      <c r="E105" s="257"/>
      <c r="F105" s="257"/>
      <c r="G105" s="257"/>
      <c r="H105" s="257"/>
      <c r="I105" s="257"/>
      <c r="J105" s="157"/>
      <c r="K105" s="157"/>
      <c r="L105" s="157"/>
      <c r="M105" s="170"/>
    </row>
    <row r="106" spans="1:16" ht="34.5" customHeight="1" x14ac:dyDescent="0.25">
      <c r="A106" s="275" t="s">
        <v>71</v>
      </c>
      <c r="B106" s="51" t="s">
        <v>89</v>
      </c>
      <c r="C106" s="145">
        <v>423710</v>
      </c>
      <c r="D106" s="149">
        <v>1500000</v>
      </c>
      <c r="E106" s="150" t="s">
        <v>122</v>
      </c>
      <c r="F106" s="150" t="s">
        <v>151</v>
      </c>
      <c r="G106" s="150" t="s">
        <v>121</v>
      </c>
      <c r="H106" s="151" t="s">
        <v>88</v>
      </c>
      <c r="I106" s="158">
        <v>15000000</v>
      </c>
      <c r="J106" s="147"/>
      <c r="K106" s="147"/>
      <c r="L106" s="147"/>
      <c r="M106" s="150"/>
    </row>
    <row r="107" spans="1:16" ht="39.75" customHeight="1" x14ac:dyDescent="0.25">
      <c r="A107" s="276"/>
      <c r="B107" s="215" t="s">
        <v>4</v>
      </c>
      <c r="C107" s="266" t="s">
        <v>80</v>
      </c>
      <c r="D107" s="267"/>
      <c r="E107" s="267"/>
      <c r="F107" s="267"/>
      <c r="G107" s="267"/>
      <c r="H107" s="267"/>
      <c r="I107" s="267"/>
      <c r="J107" s="153"/>
      <c r="K107" s="153"/>
      <c r="L107" s="153"/>
      <c r="M107" s="183"/>
    </row>
    <row r="108" spans="1:16" s="11" customFormat="1" ht="34.5" customHeight="1" x14ac:dyDescent="0.25">
      <c r="A108" s="248" t="s">
        <v>72</v>
      </c>
      <c r="B108" s="27" t="s">
        <v>158</v>
      </c>
      <c r="C108" s="145">
        <v>425281</v>
      </c>
      <c r="D108" s="149">
        <v>1336000</v>
      </c>
      <c r="E108" s="150" t="s">
        <v>122</v>
      </c>
      <c r="F108" s="150" t="s">
        <v>150</v>
      </c>
      <c r="G108" s="159" t="s">
        <v>133</v>
      </c>
      <c r="H108" s="151" t="s">
        <v>88</v>
      </c>
      <c r="I108" s="158">
        <v>50413200</v>
      </c>
      <c r="J108" s="147"/>
      <c r="K108" s="147"/>
      <c r="L108" s="147"/>
      <c r="M108" s="150"/>
      <c r="N108" s="16"/>
    </row>
    <row r="109" spans="1:16" s="11" customFormat="1" ht="38.25" customHeight="1" x14ac:dyDescent="0.25">
      <c r="A109" s="249"/>
      <c r="B109" s="27" t="s">
        <v>4</v>
      </c>
      <c r="C109" s="241" t="s">
        <v>126</v>
      </c>
      <c r="D109" s="242"/>
      <c r="E109" s="242"/>
      <c r="F109" s="242"/>
      <c r="G109" s="242"/>
      <c r="H109" s="242"/>
      <c r="I109" s="242"/>
      <c r="J109" s="153"/>
      <c r="K109" s="153"/>
      <c r="L109" s="153"/>
      <c r="M109" s="183"/>
      <c r="N109" s="20"/>
      <c r="O109" s="19"/>
      <c r="P109" s="19"/>
    </row>
    <row r="110" spans="1:16" s="14" customFormat="1" ht="39" customHeight="1" x14ac:dyDescent="0.25">
      <c r="A110" s="248" t="s">
        <v>73</v>
      </c>
      <c r="B110" s="27" t="s">
        <v>177</v>
      </c>
      <c r="C110" s="145">
        <v>423599</v>
      </c>
      <c r="D110" s="149">
        <v>3000000</v>
      </c>
      <c r="E110" s="156" t="s">
        <v>124</v>
      </c>
      <c r="F110" s="150" t="s">
        <v>151</v>
      </c>
      <c r="G110" s="159" t="s">
        <v>132</v>
      </c>
      <c r="H110" s="151" t="s">
        <v>88</v>
      </c>
      <c r="I110" s="158">
        <v>79400000</v>
      </c>
      <c r="J110" s="147"/>
      <c r="K110" s="147"/>
      <c r="L110" s="147"/>
      <c r="M110" s="150"/>
      <c r="N110" s="16"/>
    </row>
    <row r="111" spans="1:16" ht="42" customHeight="1" x14ac:dyDescent="0.25">
      <c r="A111" s="249"/>
      <c r="B111" s="27" t="s">
        <v>4</v>
      </c>
      <c r="C111" s="261" t="s">
        <v>126</v>
      </c>
      <c r="D111" s="262"/>
      <c r="E111" s="262"/>
      <c r="F111" s="262"/>
      <c r="G111" s="262"/>
      <c r="H111" s="262"/>
      <c r="I111" s="262"/>
      <c r="J111" s="230"/>
      <c r="K111" s="230"/>
      <c r="L111" s="230"/>
      <c r="M111" s="231"/>
    </row>
    <row r="112" spans="1:16" ht="34.5" customHeight="1" x14ac:dyDescent="0.25">
      <c r="A112" s="248" t="s">
        <v>74</v>
      </c>
      <c r="B112" s="27" t="s">
        <v>157</v>
      </c>
      <c r="C112" s="145">
        <v>425222</v>
      </c>
      <c r="D112" s="149">
        <v>1600000</v>
      </c>
      <c r="E112" s="150" t="s">
        <v>122</v>
      </c>
      <c r="F112" s="150" t="s">
        <v>150</v>
      </c>
      <c r="G112" s="159" t="s">
        <v>133</v>
      </c>
      <c r="H112" s="151" t="s">
        <v>88</v>
      </c>
      <c r="I112" s="158">
        <v>50300000</v>
      </c>
      <c r="J112" s="147"/>
      <c r="K112" s="147"/>
      <c r="L112" s="147"/>
      <c r="M112" s="150"/>
    </row>
    <row r="113" spans="1:16" ht="34.5" customHeight="1" x14ac:dyDescent="0.25">
      <c r="A113" s="249"/>
      <c r="B113" s="27" t="s">
        <v>4</v>
      </c>
      <c r="C113" s="241" t="s">
        <v>126</v>
      </c>
      <c r="D113" s="242"/>
      <c r="E113" s="242"/>
      <c r="F113" s="242"/>
      <c r="G113" s="242"/>
      <c r="H113" s="242"/>
      <c r="I113" s="242"/>
      <c r="J113" s="107"/>
      <c r="K113" s="107"/>
      <c r="L113" s="107"/>
      <c r="M113" s="47"/>
    </row>
    <row r="114" spans="1:16" ht="45" customHeight="1" x14ac:dyDescent="0.25">
      <c r="A114" s="248" t="s">
        <v>75</v>
      </c>
      <c r="B114" s="55" t="s">
        <v>92</v>
      </c>
      <c r="C114" s="56">
        <v>423611</v>
      </c>
      <c r="D114" s="178">
        <v>33200000</v>
      </c>
      <c r="E114" s="63" t="s">
        <v>122</v>
      </c>
      <c r="F114" s="58" t="s">
        <v>150</v>
      </c>
      <c r="G114" s="104" t="s">
        <v>135</v>
      </c>
      <c r="H114" s="43" t="s">
        <v>88</v>
      </c>
      <c r="I114" s="124">
        <v>98310000</v>
      </c>
      <c r="J114" s="49"/>
      <c r="K114" s="42" t="s">
        <v>144</v>
      </c>
      <c r="L114" s="49"/>
      <c r="M114" s="42"/>
    </row>
    <row r="115" spans="1:16" ht="41.25" customHeight="1" x14ac:dyDescent="0.25">
      <c r="A115" s="249"/>
      <c r="B115" s="27" t="s">
        <v>4</v>
      </c>
      <c r="C115" s="241" t="s">
        <v>126</v>
      </c>
      <c r="D115" s="242"/>
      <c r="E115" s="242"/>
      <c r="F115" s="242"/>
      <c r="G115" s="242"/>
      <c r="H115" s="242"/>
      <c r="I115" s="242"/>
      <c r="J115" s="107"/>
      <c r="K115" s="107"/>
      <c r="L115" s="107"/>
      <c r="M115" s="47"/>
    </row>
    <row r="116" spans="1:16" s="191" customFormat="1" ht="55.5" customHeight="1" x14ac:dyDescent="0.25">
      <c r="A116" s="248" t="s">
        <v>76</v>
      </c>
      <c r="B116" s="27" t="s">
        <v>128</v>
      </c>
      <c r="C116" s="171">
        <v>423911</v>
      </c>
      <c r="D116" s="147">
        <v>1660000</v>
      </c>
      <c r="E116" s="150" t="s">
        <v>122</v>
      </c>
      <c r="F116" s="150" t="s">
        <v>151</v>
      </c>
      <c r="G116" s="150" t="s">
        <v>138</v>
      </c>
      <c r="H116" s="147"/>
      <c r="I116" s="124">
        <v>90500000</v>
      </c>
      <c r="J116" s="49"/>
      <c r="K116" s="49"/>
      <c r="L116" s="49"/>
      <c r="M116" s="49"/>
      <c r="N116" s="190"/>
    </row>
    <row r="117" spans="1:16" ht="24" x14ac:dyDescent="0.25">
      <c r="A117" s="249"/>
      <c r="B117" s="95" t="s">
        <v>4</v>
      </c>
      <c r="C117" s="258" t="s">
        <v>80</v>
      </c>
      <c r="D117" s="259"/>
      <c r="E117" s="259"/>
      <c r="F117" s="259"/>
      <c r="G117" s="259"/>
      <c r="H117" s="259"/>
      <c r="I117" s="88"/>
      <c r="J117" s="107"/>
      <c r="K117" s="107"/>
      <c r="L117" s="107"/>
      <c r="M117" s="94"/>
    </row>
    <row r="118" spans="1:16" ht="36" x14ac:dyDescent="0.25">
      <c r="A118" s="292" t="s">
        <v>77</v>
      </c>
      <c r="B118" s="186" t="s">
        <v>129</v>
      </c>
      <c r="C118" s="145">
        <v>424351</v>
      </c>
      <c r="D118" s="147">
        <v>2394152</v>
      </c>
      <c r="E118" s="150" t="s">
        <v>122</v>
      </c>
      <c r="F118" s="150" t="s">
        <v>151</v>
      </c>
      <c r="G118" s="159" t="s">
        <v>132</v>
      </c>
      <c r="H118" s="151" t="s">
        <v>88</v>
      </c>
      <c r="I118" s="187">
        <v>85000000</v>
      </c>
      <c r="J118" s="188"/>
      <c r="K118" s="189"/>
      <c r="L118" s="189"/>
      <c r="M118" s="182"/>
    </row>
    <row r="119" spans="1:16" ht="24" customHeight="1" x14ac:dyDescent="0.25">
      <c r="A119" s="293"/>
      <c r="B119" s="95" t="s">
        <v>4</v>
      </c>
      <c r="C119" s="258" t="s">
        <v>80</v>
      </c>
      <c r="D119" s="259"/>
      <c r="E119" s="259"/>
      <c r="F119" s="259"/>
      <c r="G119" s="259"/>
      <c r="H119" s="259"/>
      <c r="I119" s="259"/>
      <c r="J119" s="100"/>
      <c r="K119" s="100"/>
      <c r="L119" s="100"/>
      <c r="M119" s="98"/>
    </row>
    <row r="120" spans="1:16" ht="35.25" customHeight="1" x14ac:dyDescent="0.25">
      <c r="A120" s="229" t="s">
        <v>29</v>
      </c>
      <c r="B120" s="228" t="s">
        <v>161</v>
      </c>
      <c r="C120" s="199"/>
      <c r="D120" s="199"/>
      <c r="E120" s="199"/>
      <c r="F120" s="199"/>
      <c r="G120" s="199"/>
      <c r="H120" s="202"/>
      <c r="I120" s="203"/>
      <c r="J120" s="100"/>
      <c r="K120" s="100"/>
      <c r="L120" s="100"/>
      <c r="M120" s="200"/>
    </row>
    <row r="121" spans="1:16" ht="39.75" customHeight="1" x14ac:dyDescent="0.25">
      <c r="A121" s="92" t="s">
        <v>78</v>
      </c>
      <c r="B121" s="55" t="s">
        <v>130</v>
      </c>
      <c r="C121" s="166">
        <v>511322</v>
      </c>
      <c r="D121" s="147">
        <v>18800000</v>
      </c>
      <c r="E121" s="147" t="s">
        <v>11</v>
      </c>
      <c r="F121" s="150" t="s">
        <v>151</v>
      </c>
      <c r="G121" s="159" t="s">
        <v>132</v>
      </c>
      <c r="H121" s="151" t="s">
        <v>88</v>
      </c>
      <c r="I121" s="125">
        <v>45000000</v>
      </c>
      <c r="J121" s="49"/>
      <c r="K121" s="49"/>
      <c r="L121" s="49"/>
      <c r="M121" s="42"/>
      <c r="N121" s="14"/>
    </row>
    <row r="122" spans="1:16" ht="24" customHeight="1" x14ac:dyDescent="0.25">
      <c r="A122" s="93"/>
      <c r="B122" s="55" t="s">
        <v>4</v>
      </c>
      <c r="C122" s="241" t="s">
        <v>126</v>
      </c>
      <c r="D122" s="242"/>
      <c r="E122" s="242"/>
      <c r="F122" s="242"/>
      <c r="G122" s="242"/>
      <c r="H122" s="242"/>
      <c r="I122" s="242"/>
      <c r="J122" s="107"/>
      <c r="K122" s="107"/>
      <c r="L122" s="107"/>
      <c r="M122" s="47"/>
      <c r="N122" s="14"/>
    </row>
    <row r="123" spans="1:16" ht="51.75" customHeight="1" x14ac:dyDescent="0.25">
      <c r="A123" s="90" t="s">
        <v>79</v>
      </c>
      <c r="B123" s="89" t="s">
        <v>87</v>
      </c>
      <c r="C123" s="184" t="s">
        <v>109</v>
      </c>
      <c r="D123" s="155">
        <v>2550000</v>
      </c>
      <c r="E123" s="150" t="s">
        <v>122</v>
      </c>
      <c r="F123" s="150" t="s">
        <v>151</v>
      </c>
      <c r="G123" s="159" t="s">
        <v>133</v>
      </c>
      <c r="H123" s="151" t="s">
        <v>88</v>
      </c>
      <c r="I123" s="125">
        <v>50800000</v>
      </c>
      <c r="J123" s="97"/>
      <c r="K123" s="97"/>
      <c r="L123" s="97"/>
      <c r="M123" s="97"/>
      <c r="N123" s="14"/>
    </row>
    <row r="124" spans="1:16" ht="24.75" customHeight="1" x14ac:dyDescent="0.25">
      <c r="A124" s="91"/>
      <c r="B124" s="89" t="s">
        <v>4</v>
      </c>
      <c r="C124" s="241" t="s">
        <v>126</v>
      </c>
      <c r="D124" s="242"/>
      <c r="E124" s="242"/>
      <c r="F124" s="242"/>
      <c r="G124" s="242"/>
      <c r="H124" s="242"/>
      <c r="I124" s="265"/>
      <c r="J124" s="116"/>
      <c r="K124" s="116"/>
      <c r="L124" s="116"/>
      <c r="M124" s="97"/>
      <c r="N124" s="14"/>
    </row>
    <row r="125" spans="1:16" ht="26.25" customHeight="1" x14ac:dyDescent="0.25">
      <c r="A125" s="250" t="s">
        <v>79</v>
      </c>
      <c r="B125" s="55" t="s">
        <v>154</v>
      </c>
      <c r="C125" s="184">
        <v>425191</v>
      </c>
      <c r="D125" s="155">
        <v>1250000</v>
      </c>
      <c r="E125" s="150" t="s">
        <v>122</v>
      </c>
      <c r="F125" s="150" t="s">
        <v>151</v>
      </c>
      <c r="G125" s="150" t="s">
        <v>136</v>
      </c>
      <c r="H125" s="151" t="s">
        <v>88</v>
      </c>
      <c r="I125" s="125">
        <v>50800000</v>
      </c>
      <c r="J125" s="101"/>
      <c r="K125" s="101"/>
      <c r="L125" s="101"/>
      <c r="M125" s="85"/>
      <c r="N125" s="204"/>
      <c r="O125" s="204"/>
    </row>
    <row r="126" spans="1:16" ht="33" customHeight="1" x14ac:dyDescent="0.25">
      <c r="A126" s="251"/>
      <c r="B126" s="55" t="s">
        <v>4</v>
      </c>
      <c r="C126" s="241" t="s">
        <v>126</v>
      </c>
      <c r="D126" s="242"/>
      <c r="E126" s="242"/>
      <c r="F126" s="242"/>
      <c r="G126" s="242"/>
      <c r="H126" s="242"/>
      <c r="I126" s="265"/>
      <c r="J126" s="31"/>
      <c r="K126" s="31"/>
      <c r="L126" s="31"/>
      <c r="M126" s="31"/>
      <c r="N126" s="205"/>
      <c r="O126" s="205"/>
      <c r="P126" s="205"/>
    </row>
    <row r="127" spans="1:16" x14ac:dyDescent="0.25">
      <c r="A127" s="81"/>
      <c r="B127" s="82"/>
      <c r="C127" s="83"/>
      <c r="D127" s="29"/>
      <c r="E127" s="29"/>
      <c r="F127" s="29"/>
      <c r="G127" s="29"/>
      <c r="H127" s="29"/>
      <c r="I127" s="201"/>
      <c r="J127" s="201"/>
      <c r="K127" s="270" t="s">
        <v>116</v>
      </c>
      <c r="L127" s="270"/>
      <c r="M127" s="204"/>
    </row>
    <row r="128" spans="1:16" x14ac:dyDescent="0.25">
      <c r="B128" s="82"/>
      <c r="C128" s="83"/>
      <c r="D128" s="29"/>
      <c r="E128" s="29"/>
      <c r="F128" s="29"/>
      <c r="G128" s="29"/>
      <c r="H128" s="29"/>
      <c r="K128" s="252" t="s">
        <v>117</v>
      </c>
      <c r="L128" s="252"/>
      <c r="M128" s="205"/>
    </row>
    <row r="129" spans="1:13" x14ac:dyDescent="0.25">
      <c r="A129" s="81"/>
      <c r="B129" s="82"/>
      <c r="C129" s="83"/>
      <c r="D129" s="29"/>
      <c r="E129" s="29"/>
      <c r="F129" s="29"/>
      <c r="G129" s="29"/>
      <c r="H129" s="29"/>
      <c r="I129" s="206"/>
      <c r="J129" s="206"/>
      <c r="K129" s="206"/>
      <c r="L129" s="206"/>
      <c r="M129" s="207"/>
    </row>
    <row r="130" spans="1:13" x14ac:dyDescent="0.25">
      <c r="A130" s="81"/>
      <c r="B130" s="76"/>
      <c r="C130" s="77"/>
      <c r="D130" s="23"/>
      <c r="E130" s="80"/>
      <c r="F130" s="23"/>
      <c r="G130" s="23"/>
      <c r="H130" s="84"/>
    </row>
    <row r="131" spans="1:13" x14ac:dyDescent="0.25">
      <c r="A131" s="75"/>
    </row>
  </sheetData>
  <mergeCells count="120">
    <mergeCell ref="C24:I24"/>
    <mergeCell ref="C22:I22"/>
    <mergeCell ref="C20:I20"/>
    <mergeCell ref="C17:I17"/>
    <mergeCell ref="C26:I26"/>
    <mergeCell ref="A25:A26"/>
    <mergeCell ref="C51:I51"/>
    <mergeCell ref="C43:I43"/>
    <mergeCell ref="A118:A119"/>
    <mergeCell ref="A76:A77"/>
    <mergeCell ref="A64:A65"/>
    <mergeCell ref="A66:A67"/>
    <mergeCell ref="A56:A57"/>
    <mergeCell ref="A72:A73"/>
    <mergeCell ref="C57:I57"/>
    <mergeCell ref="C53:I53"/>
    <mergeCell ref="A68:A69"/>
    <mergeCell ref="A70:A71"/>
    <mergeCell ref="A54:A55"/>
    <mergeCell ref="A52:A53"/>
    <mergeCell ref="A29:A30"/>
    <mergeCell ref="A23:A24"/>
    <mergeCell ref="A62:A63"/>
    <mergeCell ref="A58:A59"/>
    <mergeCell ref="A125:A126"/>
    <mergeCell ref="A108:A109"/>
    <mergeCell ref="C97:I97"/>
    <mergeCell ref="C101:I101"/>
    <mergeCell ref="C105:I105"/>
    <mergeCell ref="C109:I109"/>
    <mergeCell ref="C113:I113"/>
    <mergeCell ref="C115:I115"/>
    <mergeCell ref="A114:A115"/>
    <mergeCell ref="A110:A111"/>
    <mergeCell ref="A106:A107"/>
    <mergeCell ref="A102:A103"/>
    <mergeCell ref="A100:A101"/>
    <mergeCell ref="A104:A105"/>
    <mergeCell ref="A98:A99"/>
    <mergeCell ref="A6:M6"/>
    <mergeCell ref="A7:M7"/>
    <mergeCell ref="A8:M8"/>
    <mergeCell ref="A9:M9"/>
    <mergeCell ref="A33:A34"/>
    <mergeCell ref="A15:A16"/>
    <mergeCell ref="C19:I19"/>
    <mergeCell ref="A42:A43"/>
    <mergeCell ref="A46:A47"/>
    <mergeCell ref="D11:D12"/>
    <mergeCell ref="C45:I45"/>
    <mergeCell ref="A44:A45"/>
    <mergeCell ref="B11:B12"/>
    <mergeCell ref="C28:I28"/>
    <mergeCell ref="B13:M13"/>
    <mergeCell ref="D14:H14"/>
    <mergeCell ref="F11:H11"/>
    <mergeCell ref="A10:H10"/>
    <mergeCell ref="A11:A12"/>
    <mergeCell ref="E11:E12"/>
    <mergeCell ref="A31:A32"/>
    <mergeCell ref="A18:A19"/>
    <mergeCell ref="A35:A36"/>
    <mergeCell ref="A37:A38"/>
    <mergeCell ref="A60:A61"/>
    <mergeCell ref="A48:A49"/>
    <mergeCell ref="A39:A40"/>
    <mergeCell ref="A50:A51"/>
    <mergeCell ref="A21:A22"/>
    <mergeCell ref="A27:A28"/>
    <mergeCell ref="C34:H34"/>
    <mergeCell ref="C32:I32"/>
    <mergeCell ref="K127:L127"/>
    <mergeCell ref="A74:A75"/>
    <mergeCell ref="A88:A89"/>
    <mergeCell ref="A94:A95"/>
    <mergeCell ref="A90:A91"/>
    <mergeCell ref="C124:I124"/>
    <mergeCell ref="C126:I126"/>
    <mergeCell ref="C119:I119"/>
    <mergeCell ref="C107:I107"/>
    <mergeCell ref="C89:I89"/>
    <mergeCell ref="C86:I86"/>
    <mergeCell ref="C84:I84"/>
    <mergeCell ref="A92:A93"/>
    <mergeCell ref="A83:A84"/>
    <mergeCell ref="A85:A86"/>
    <mergeCell ref="C91:I91"/>
    <mergeCell ref="K128:L128"/>
    <mergeCell ref="C16:J16"/>
    <mergeCell ref="C99:I99"/>
    <mergeCell ref="D38:H38"/>
    <mergeCell ref="C117:H117"/>
    <mergeCell ref="C49:I49"/>
    <mergeCell ref="C111:I111"/>
    <mergeCell ref="C59:I59"/>
    <mergeCell ref="C61:I61"/>
    <mergeCell ref="D67:H67"/>
    <mergeCell ref="C103:I103"/>
    <mergeCell ref="C73:I73"/>
    <mergeCell ref="C71:I71"/>
    <mergeCell ref="C40:I40"/>
    <mergeCell ref="C47:I47"/>
    <mergeCell ref="C55:I55"/>
    <mergeCell ref="C63:I63"/>
    <mergeCell ref="C65:I65"/>
    <mergeCell ref="C69:I69"/>
    <mergeCell ref="C122:I122"/>
    <mergeCell ref="C30:I30"/>
    <mergeCell ref="C36:I36"/>
    <mergeCell ref="C77:I77"/>
    <mergeCell ref="C75:I75"/>
    <mergeCell ref="C93:I93"/>
    <mergeCell ref="C95:I95"/>
    <mergeCell ref="C81:I81"/>
    <mergeCell ref="C79:I79"/>
    <mergeCell ref="A112:A113"/>
    <mergeCell ref="A96:A97"/>
    <mergeCell ref="A80:A81"/>
    <mergeCell ref="A116:A117"/>
    <mergeCell ref="A78:A79"/>
  </mergeCells>
  <phoneticPr fontId="0" type="noConversion"/>
  <pageMargins left="0.25" right="0.25" top="0.75" bottom="0.75" header="0.3" footer="0.3"/>
  <pageSetup paperSize="9" scale="76" fitToHeight="0" orientation="landscape" r:id="rId1"/>
  <rowBreaks count="1" manualBreakCount="1">
    <brk id="108" min="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F22" sqref="F22"/>
    </sheetView>
  </sheetViews>
  <sheetFormatPr defaultRowHeight="15" x14ac:dyDescent="0.25"/>
  <cols>
    <col min="1" max="1" width="30.28515625" customWidth="1"/>
    <col min="2" max="2" width="24.140625" customWidth="1"/>
    <col min="3" max="3" width="28.5703125" customWidth="1"/>
    <col min="5" max="6" width="12.7109375" style="1" customWidth="1"/>
    <col min="7" max="7" width="12.7109375" customWidth="1"/>
  </cols>
  <sheetData>
    <row r="1" spans="1:6" ht="31.5" x14ac:dyDescent="0.25">
      <c r="A1" s="4" t="s">
        <v>5</v>
      </c>
      <c r="B1" s="7">
        <v>38579844</v>
      </c>
      <c r="C1" s="6" t="s">
        <v>22</v>
      </c>
    </row>
    <row r="2" spans="1:6" ht="30" x14ac:dyDescent="0.25">
      <c r="A2" s="2" t="s">
        <v>12</v>
      </c>
      <c r="B2" s="5">
        <v>3318180</v>
      </c>
      <c r="C2" s="6" t="s">
        <v>19</v>
      </c>
    </row>
    <row r="3" spans="1:6" ht="45" x14ac:dyDescent="0.25">
      <c r="A3" s="2" t="s">
        <v>13</v>
      </c>
      <c r="B3" s="5">
        <v>10388180</v>
      </c>
      <c r="C3" s="6" t="s">
        <v>20</v>
      </c>
    </row>
    <row r="4" spans="1:6" ht="45" x14ac:dyDescent="0.25">
      <c r="A4" s="2" t="s">
        <v>14</v>
      </c>
      <c r="B4" s="5">
        <v>9090910</v>
      </c>
      <c r="C4" s="6" t="s">
        <v>7</v>
      </c>
    </row>
    <row r="5" spans="1:6" ht="45" x14ac:dyDescent="0.25">
      <c r="A5" s="2" t="s">
        <v>15</v>
      </c>
      <c r="B5" s="5">
        <v>2454545</v>
      </c>
      <c r="C5" s="6" t="s">
        <v>8</v>
      </c>
    </row>
    <row r="6" spans="1:6" ht="45" x14ac:dyDescent="0.25">
      <c r="A6" s="2" t="s">
        <v>16</v>
      </c>
      <c r="B6" s="5">
        <v>7070000.9000000004</v>
      </c>
      <c r="C6" s="6" t="s">
        <v>9</v>
      </c>
    </row>
    <row r="7" spans="1:6" ht="45" x14ac:dyDescent="0.25">
      <c r="A7" s="3" t="s">
        <v>17</v>
      </c>
      <c r="B7" s="5">
        <v>5621666</v>
      </c>
      <c r="C7" s="6" t="s">
        <v>10</v>
      </c>
    </row>
    <row r="8" spans="1:6" ht="45" x14ac:dyDescent="0.25">
      <c r="A8" s="3" t="s">
        <v>18</v>
      </c>
      <c r="B8" s="5">
        <v>636363</v>
      </c>
      <c r="C8" s="6" t="s">
        <v>21</v>
      </c>
    </row>
    <row r="9" spans="1:6" x14ac:dyDescent="0.25">
      <c r="B9" s="1">
        <f>SUM(B2:B8)</f>
        <v>38579844.899999999</v>
      </c>
    </row>
    <row r="10" spans="1:6" x14ac:dyDescent="0.25">
      <c r="B10" s="8">
        <v>10485417</v>
      </c>
      <c r="E10" s="1">
        <v>1983180</v>
      </c>
      <c r="F10" s="1">
        <v>775000</v>
      </c>
    </row>
    <row r="11" spans="1:6" x14ac:dyDescent="0.25">
      <c r="B11" s="1">
        <f>B9-B10</f>
        <v>28094427.899999999</v>
      </c>
      <c r="E11" s="1">
        <v>1531684.5</v>
      </c>
      <c r="F11" s="1">
        <v>750000</v>
      </c>
    </row>
    <row r="12" spans="1:6" x14ac:dyDescent="0.25">
      <c r="E12" s="1">
        <v>4088723</v>
      </c>
      <c r="F12" s="1">
        <v>350000</v>
      </c>
    </row>
    <row r="13" spans="1:6" x14ac:dyDescent="0.25">
      <c r="E13" s="1">
        <v>930600</v>
      </c>
      <c r="F13" s="1">
        <v>900000</v>
      </c>
    </row>
    <row r="14" spans="1:6" x14ac:dyDescent="0.25">
      <c r="E14" s="1">
        <v>2103320.65</v>
      </c>
      <c r="F14" s="1">
        <v>1550000</v>
      </c>
    </row>
    <row r="15" spans="1:6" x14ac:dyDescent="0.25">
      <c r="E15" s="1">
        <v>1187175</v>
      </c>
      <c r="F15" s="1">
        <v>950000</v>
      </c>
    </row>
    <row r="16" spans="1:6" x14ac:dyDescent="0.25">
      <c r="E16" s="1">
        <f>SUM(E10:E15)</f>
        <v>11824683.15</v>
      </c>
      <c r="F16" s="1">
        <v>850000</v>
      </c>
    </row>
    <row r="17" spans="6:7" x14ac:dyDescent="0.25">
      <c r="F17" s="1">
        <v>300000</v>
      </c>
    </row>
    <row r="18" spans="6:7" x14ac:dyDescent="0.25">
      <c r="F18" s="1">
        <v>950000</v>
      </c>
    </row>
    <row r="19" spans="6:7" x14ac:dyDescent="0.25">
      <c r="F19" s="1">
        <v>600000</v>
      </c>
    </row>
    <row r="20" spans="6:7" x14ac:dyDescent="0.25">
      <c r="F20" s="1">
        <v>400000</v>
      </c>
    </row>
    <row r="21" spans="6:7" x14ac:dyDescent="0.25">
      <c r="F21" s="1">
        <v>550000</v>
      </c>
    </row>
    <row r="22" spans="6:7" x14ac:dyDescent="0.25">
      <c r="F22" s="1">
        <f>SUM(F10:F21)</f>
        <v>8925000</v>
      </c>
      <c r="G22" s="1">
        <f>F22*1.2</f>
        <v>10710000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vera.mitrovic-gemovic</dc:creator>
  <cp:lastModifiedBy>Milošević Bojan</cp:lastModifiedBy>
  <cp:lastPrinted>2022-08-24T07:40:08Z</cp:lastPrinted>
  <dcterms:created xsi:type="dcterms:W3CDTF">2013-10-31T09:40:13Z</dcterms:created>
  <dcterms:modified xsi:type="dcterms:W3CDTF">2023-02-03T10:58:11Z</dcterms:modified>
</cp:coreProperties>
</file>